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erver\Бухгалтерия\Надюлька\ПИТАНИЕ\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156" i="1" l="1"/>
  <c r="J137" i="1"/>
  <c r="J42" i="1" l="1"/>
  <c r="I13" i="1"/>
  <c r="G13" i="1"/>
  <c r="H13" i="1"/>
  <c r="B195" i="1" l="1"/>
  <c r="A195" i="1"/>
  <c r="L194" i="1"/>
  <c r="J194" i="1"/>
  <c r="I194" i="1"/>
  <c r="H194" i="1"/>
  <c r="G194" i="1"/>
  <c r="F194" i="1"/>
  <c r="B186" i="1"/>
  <c r="A186" i="1"/>
  <c r="L185" i="1"/>
  <c r="J185" i="1"/>
  <c r="I185" i="1"/>
  <c r="H185" i="1"/>
  <c r="G185" i="1"/>
  <c r="G195" i="1" s="1"/>
  <c r="F185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B138" i="1"/>
  <c r="A138" i="1"/>
  <c r="L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G24" i="1" s="1"/>
  <c r="F23" i="1"/>
  <c r="B14" i="1"/>
  <c r="A14" i="1"/>
  <c r="L13" i="1"/>
  <c r="J13" i="1"/>
  <c r="F13" i="1"/>
  <c r="J195" i="1" l="1"/>
  <c r="L24" i="1"/>
  <c r="H43" i="1"/>
  <c r="I195" i="1"/>
  <c r="L195" i="1"/>
  <c r="F195" i="1"/>
  <c r="H195" i="1"/>
  <c r="I176" i="1"/>
  <c r="L176" i="1"/>
  <c r="H176" i="1"/>
  <c r="G176" i="1"/>
  <c r="J176" i="1"/>
  <c r="F176" i="1"/>
  <c r="I157" i="1"/>
  <c r="H157" i="1"/>
  <c r="L157" i="1"/>
  <c r="F157" i="1"/>
  <c r="J157" i="1"/>
  <c r="I138" i="1"/>
  <c r="L138" i="1"/>
  <c r="F138" i="1"/>
  <c r="G138" i="1"/>
  <c r="J138" i="1"/>
  <c r="H138" i="1"/>
  <c r="J119" i="1"/>
  <c r="I119" i="1"/>
  <c r="L119" i="1"/>
  <c r="H119" i="1"/>
  <c r="G119" i="1"/>
  <c r="F119" i="1"/>
  <c r="I100" i="1"/>
  <c r="F100" i="1"/>
  <c r="L100" i="1"/>
  <c r="H100" i="1"/>
  <c r="G100" i="1"/>
  <c r="J100" i="1"/>
  <c r="J81" i="1"/>
  <c r="F81" i="1"/>
  <c r="L81" i="1"/>
  <c r="I81" i="1"/>
  <c r="H81" i="1"/>
  <c r="G81" i="1"/>
  <c r="I62" i="1"/>
  <c r="G62" i="1"/>
  <c r="H62" i="1"/>
  <c r="J62" i="1"/>
  <c r="L62" i="1"/>
  <c r="F62" i="1"/>
  <c r="F43" i="1"/>
  <c r="L43" i="1"/>
  <c r="G43" i="1"/>
  <c r="J43" i="1"/>
  <c r="I43" i="1"/>
  <c r="I24" i="1"/>
  <c r="J24" i="1"/>
  <c r="F24" i="1"/>
  <c r="H24" i="1"/>
  <c r="H196" i="1" l="1"/>
  <c r="G196" i="1"/>
  <c r="L196" i="1"/>
  <c r="F196" i="1"/>
  <c r="I196" i="1"/>
  <c r="J196" i="1"/>
</calcChain>
</file>

<file path=xl/sharedStrings.xml><?xml version="1.0" encoding="utf-8"?>
<sst xmlns="http://schemas.openxmlformats.org/spreadsheetml/2006/main" count="345" uniqueCount="128">
  <si>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</si>
  <si>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</si>
  <si>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</si>
  <si>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</si>
  <si>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</si>
  <si>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</si>
  <si>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</si>
  <si>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</si>
  <si>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</si>
  <si>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</si>
  <si>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</si>
  <si>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</si>
  <si>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</si>
  <si>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</si>
  <si>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</si>
  <si>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</si>
  <si>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</si>
  <si>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</si>
  <si>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</si>
  <si>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</si>
  <si>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</si>
  <si>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</si>
  <si>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</si>
  <si>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</si>
  <si>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</si>
  <si>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</si>
  <si>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</si>
  <si>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</si>
  <si>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</si>
  <si>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</si>
  <si>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</si>
  <si>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</si>
  <si>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</si>
  <si>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</si>
  <si>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</si>
  <si>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</si>
  <si>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</si>
  <si>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</si>
  <si>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Е.И.Самихова</t>
  </si>
  <si>
    <t>Масло сливочное</t>
  </si>
  <si>
    <t>Чай "Детский" с молоком</t>
  </si>
  <si>
    <t>685/1</t>
  </si>
  <si>
    <t>Батон нарезной с витаминами В,Е</t>
  </si>
  <si>
    <t>Фрукт свежий</t>
  </si>
  <si>
    <t>Суп картофельный с бобовыми</t>
  </si>
  <si>
    <t>Сложный гарнир</t>
  </si>
  <si>
    <t>Хлеб пшеничнный,обогащ.витаминами</t>
  </si>
  <si>
    <t>Хлеб чусовской</t>
  </si>
  <si>
    <t>Пудинк творожно-манный со сгущенным молоком</t>
  </si>
  <si>
    <t>Печенье</t>
  </si>
  <si>
    <t>ТТК</t>
  </si>
  <si>
    <t>Чай с сахаром</t>
  </si>
  <si>
    <t>Макаронные изделия отварные</t>
  </si>
  <si>
    <t>Маринад овощной</t>
  </si>
  <si>
    <t>Борщ со свежей капустой, с картофелем, со сметаной</t>
  </si>
  <si>
    <t>Омлет натуральный с маслом</t>
  </si>
  <si>
    <t>Плов из мяса говядины</t>
  </si>
  <si>
    <t>Каша молочная пшенная со сливочным маслом</t>
  </si>
  <si>
    <t>Сыр твердый</t>
  </si>
  <si>
    <t>Пюре картофельное</t>
  </si>
  <si>
    <t>Напиток из плодов шиповника</t>
  </si>
  <si>
    <t>Каша молочная рисовая с маслом</t>
  </si>
  <si>
    <t>Фрук свежий</t>
  </si>
  <si>
    <t>Директор согласовал</t>
  </si>
  <si>
    <t>Каша молочная "Дружба" с маслом</t>
  </si>
  <si>
    <t>Свекла отварная</t>
  </si>
  <si>
    <t>МАОУ СОШ №3 Малышевский городской округ</t>
  </si>
  <si>
    <t xml:space="preserve">Батон нарезной </t>
  </si>
  <si>
    <t>Горошек зеленый припущенный</t>
  </si>
  <si>
    <t>Гуляш</t>
  </si>
  <si>
    <t>Макаронные изделия</t>
  </si>
  <si>
    <t>Чай с сахаром, с лимоном(200/10)</t>
  </si>
  <si>
    <t>Икра кабачковая</t>
  </si>
  <si>
    <t>Котлета "Богатырская"</t>
  </si>
  <si>
    <t>Хлеб крестьянский,обогащ.витаминами</t>
  </si>
  <si>
    <t>Напиток из свежих фруктов</t>
  </si>
  <si>
    <t>ТТК60</t>
  </si>
  <si>
    <t>520/534</t>
  </si>
  <si>
    <t>Манник "Солнышко" с творогом и куркумой</t>
  </si>
  <si>
    <t>Кафейный напиток с молоком</t>
  </si>
  <si>
    <t>Батон нарезной</t>
  </si>
  <si>
    <t>ТТК35</t>
  </si>
  <si>
    <t>ТТК№Ф-2</t>
  </si>
  <si>
    <t>Суп картофельный с рыбой</t>
  </si>
  <si>
    <t>Колобки мясо - картофельные в соусе(90/20)</t>
  </si>
  <si>
    <t>Каша гречневая рассыпчатая</t>
  </si>
  <si>
    <t>Напиток из плодов сушеных</t>
  </si>
  <si>
    <t>ТТК51</t>
  </si>
  <si>
    <t>ТТк</t>
  </si>
  <si>
    <t>Йогурт питьевой</t>
  </si>
  <si>
    <t>Огурец консервированный</t>
  </si>
  <si>
    <t>Суп пюре из разных овощей с гренками(200/10)</t>
  </si>
  <si>
    <t>Кисель плодово-ягодный</t>
  </si>
  <si>
    <t>Бутерброд с сыром</t>
  </si>
  <si>
    <t>Салат из квашеной капусты</t>
  </si>
  <si>
    <t>Суп картофельный с лапшой</t>
  </si>
  <si>
    <t>Рыба тушеная в соусе (90/20)</t>
  </si>
  <si>
    <t>ТТК81</t>
  </si>
  <si>
    <t>Каша молочная пшенная с маслом</t>
  </si>
  <si>
    <t>Рассольник "Ленинградский" со смтенаной(200/10)</t>
  </si>
  <si>
    <t>Бефстрогонов</t>
  </si>
  <si>
    <t>Чайс сахаром, с лимоном (200/10)</t>
  </si>
  <si>
    <t>362ТТК</t>
  </si>
  <si>
    <t>Щи из свежей капусты с картофелем со сметаной(200/10)</t>
  </si>
  <si>
    <t>Тефтели рыбные</t>
  </si>
  <si>
    <t>Картофельное пюре</t>
  </si>
  <si>
    <t>Напиток витаминный "Витошка"</t>
  </si>
  <si>
    <t>Каша молочная манная с маслом</t>
  </si>
  <si>
    <t>Пирог "Тигренок"</t>
  </si>
  <si>
    <t>Кофейный напток с молоком</t>
  </si>
  <si>
    <t>Борщ ""Сибирский" со сметаной (200/10)</t>
  </si>
  <si>
    <t>Зразы "Верх-Исетские" в соусе</t>
  </si>
  <si>
    <t>Напиток витаминный из шиповника</t>
  </si>
  <si>
    <t>ТТК48</t>
  </si>
  <si>
    <t>ТТК66</t>
  </si>
  <si>
    <t>Макароны отварные с яйцом и сыром</t>
  </si>
  <si>
    <t>Йогурт молочный</t>
  </si>
  <si>
    <t>Кукуруза консервированная сладкая</t>
  </si>
  <si>
    <t>Суп пюре из картофеля с гренками (200/10)</t>
  </si>
  <si>
    <t>Курица, тушеная в соусе</t>
  </si>
  <si>
    <t>Рис припущенный с куркумой</t>
  </si>
  <si>
    <t>43/3/1</t>
  </si>
  <si>
    <t>Каша молочная гречневая с маслом(200/10)</t>
  </si>
  <si>
    <t>658/1</t>
  </si>
  <si>
    <t>Суп крестьянский с крупой со сметаной</t>
  </si>
  <si>
    <t>Картофельная запеканка с мясом</t>
  </si>
  <si>
    <t>Напиок из плодов сушеных</t>
  </si>
  <si>
    <t>Согласовал: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</si>
</sst>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/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1" sqref="H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127</v>
      </c>
      <c r="G1" s="2" t="s">
        <v>16</v>
      </c>
      <c r="H1" s="53" t="s">
        <v>63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17</v>
      </c>
      <c r="H2" s="53" t="s">
        <v>38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61</v>
      </c>
      <c r="F6" s="40">
        <v>210</v>
      </c>
      <c r="G6" s="40">
        <v>14.15</v>
      </c>
      <c r="H6" s="40">
        <v>12.4</v>
      </c>
      <c r="I6" s="40">
        <v>24.18</v>
      </c>
      <c r="J6" s="40">
        <v>165.9</v>
      </c>
      <c r="K6" s="41">
        <v>302</v>
      </c>
      <c r="L6" s="40">
        <v>35.049999999999997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10</v>
      </c>
      <c r="G7" s="43">
        <v>1.56</v>
      </c>
      <c r="H7" s="43">
        <v>5.8</v>
      </c>
      <c r="I7" s="43">
        <v>0.7</v>
      </c>
      <c r="J7" s="43">
        <v>70.900000000000006</v>
      </c>
      <c r="K7" s="44">
        <v>96</v>
      </c>
      <c r="L7" s="43">
        <v>14</v>
      </c>
    </row>
    <row r="8" spans="1:12" ht="15" x14ac:dyDescent="0.25">
      <c r="A8" s="23"/>
      <c r="B8" s="15"/>
      <c r="C8" s="11"/>
      <c r="D8" s="7" t="s">
        <v>21</v>
      </c>
      <c r="E8" s="42" t="s">
        <v>51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>
        <v>685</v>
      </c>
      <c r="L8" s="43">
        <v>5</v>
      </c>
    </row>
    <row r="9" spans="1:12" ht="15" x14ac:dyDescent="0.25">
      <c r="A9" s="23"/>
      <c r="B9" s="15"/>
      <c r="C9" s="11"/>
      <c r="D9" s="7" t="s">
        <v>22</v>
      </c>
      <c r="E9" s="42" t="s">
        <v>67</v>
      </c>
      <c r="F9" s="43">
        <v>50</v>
      </c>
      <c r="G9" s="43">
        <v>3.75</v>
      </c>
      <c r="H9" s="43">
        <v>1.5</v>
      </c>
      <c r="I9" s="43">
        <v>26</v>
      </c>
      <c r="J9" s="43">
        <v>125</v>
      </c>
      <c r="K9" s="44" t="s">
        <v>50</v>
      </c>
      <c r="L9" s="43">
        <v>7</v>
      </c>
    </row>
    <row r="10" spans="1:12" ht="15" x14ac:dyDescent="0.25">
      <c r="A10" s="23"/>
      <c r="B10" s="15"/>
      <c r="C10" s="11"/>
      <c r="D10" s="7" t="s">
        <v>23</v>
      </c>
      <c r="E10" s="42" t="s">
        <v>43</v>
      </c>
      <c r="F10" s="43">
        <v>100</v>
      </c>
      <c r="G10" s="43">
        <v>0.3</v>
      </c>
      <c r="H10" s="43">
        <v>0</v>
      </c>
      <c r="I10" s="43">
        <v>14.7</v>
      </c>
      <c r="J10" s="43">
        <v>161</v>
      </c>
      <c r="K10" s="44" t="s">
        <v>50</v>
      </c>
      <c r="L10" s="43">
        <v>40.85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570</v>
      </c>
      <c r="G13" s="19">
        <f>SUM(G6:G12)</f>
        <v>19.96</v>
      </c>
      <c r="H13" s="19">
        <f>SUM(H6:H12)</f>
        <v>19.7</v>
      </c>
      <c r="I13" s="19">
        <f>SUM(I6:I12)</f>
        <v>80.58</v>
      </c>
      <c r="J13" s="19">
        <f t="shared" ref="J13" si="0">SUM(J6:J12)</f>
        <v>580.79999999999995</v>
      </c>
      <c r="K13" s="25"/>
      <c r="L13" s="19">
        <f t="shared" ref="L13" si="1">SUM(L6:L12)</f>
        <v>101.9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68</v>
      </c>
      <c r="F14" s="43">
        <v>60</v>
      </c>
      <c r="G14" s="43">
        <v>1.8</v>
      </c>
      <c r="H14" s="43">
        <v>2.34</v>
      </c>
      <c r="I14" s="43">
        <v>3.78</v>
      </c>
      <c r="J14" s="43">
        <v>43.2</v>
      </c>
      <c r="K14" s="44" t="s">
        <v>50</v>
      </c>
      <c r="L14" s="43">
        <v>12.95</v>
      </c>
    </row>
    <row r="15" spans="1:12" ht="15" x14ac:dyDescent="0.25">
      <c r="A15" s="23"/>
      <c r="B15" s="15"/>
      <c r="C15" s="11"/>
      <c r="D15" s="7" t="s">
        <v>26</v>
      </c>
      <c r="E15" s="42" t="s">
        <v>54</v>
      </c>
      <c r="F15" s="43">
        <v>210</v>
      </c>
      <c r="G15" s="43">
        <v>1.6</v>
      </c>
      <c r="H15" s="43">
        <v>4.16</v>
      </c>
      <c r="I15" s="43">
        <v>10.48</v>
      </c>
      <c r="J15" s="43">
        <v>84.8</v>
      </c>
      <c r="K15" s="44">
        <v>110</v>
      </c>
      <c r="L15" s="43">
        <v>22.6</v>
      </c>
    </row>
    <row r="16" spans="1:12" ht="15" x14ac:dyDescent="0.25">
      <c r="A16" s="23"/>
      <c r="B16" s="15"/>
      <c r="C16" s="11"/>
      <c r="D16" s="7" t="s">
        <v>27</v>
      </c>
      <c r="E16" s="42" t="s">
        <v>69</v>
      </c>
      <c r="F16" s="43">
        <v>90</v>
      </c>
      <c r="G16" s="43">
        <v>13.51</v>
      </c>
      <c r="H16" s="43">
        <v>9.85</v>
      </c>
      <c r="I16" s="43">
        <v>16.600000000000001</v>
      </c>
      <c r="J16" s="43">
        <v>128.6</v>
      </c>
      <c r="K16" s="44">
        <v>437</v>
      </c>
      <c r="L16" s="43">
        <v>84.75</v>
      </c>
    </row>
    <row r="17" spans="1:12" ht="15" x14ac:dyDescent="0.25">
      <c r="A17" s="23"/>
      <c r="B17" s="15"/>
      <c r="C17" s="11"/>
      <c r="D17" s="7" t="s">
        <v>28</v>
      </c>
      <c r="E17" s="42" t="s">
        <v>70</v>
      </c>
      <c r="F17" s="43">
        <v>150</v>
      </c>
      <c r="G17" s="43">
        <v>5.0999999999999996</v>
      </c>
      <c r="H17" s="43">
        <v>9.4499999999999993</v>
      </c>
      <c r="I17" s="43">
        <v>34.200000000000003</v>
      </c>
      <c r="J17" s="43">
        <v>244.5</v>
      </c>
      <c r="K17" s="44">
        <v>516</v>
      </c>
      <c r="L17" s="43">
        <v>12.2</v>
      </c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30</v>
      </c>
      <c r="G18" s="43">
        <v>2.81</v>
      </c>
      <c r="H18" s="43">
        <v>0.35</v>
      </c>
      <c r="I18" s="43">
        <v>17.21</v>
      </c>
      <c r="J18" s="43">
        <v>122.4</v>
      </c>
      <c r="K18" s="44" t="s">
        <v>50</v>
      </c>
      <c r="L18" s="43">
        <v>3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1.32</v>
      </c>
      <c r="H19" s="43">
        <v>0.24</v>
      </c>
      <c r="I19" s="43">
        <v>6.68</v>
      </c>
      <c r="J19" s="43">
        <v>34.799999999999997</v>
      </c>
      <c r="K19" s="44" t="s">
        <v>50</v>
      </c>
      <c r="L19" s="43">
        <v>2</v>
      </c>
    </row>
    <row r="20" spans="1:12" ht="15" x14ac:dyDescent="0.25">
      <c r="A20" s="23"/>
      <c r="B20" s="15"/>
      <c r="C20" s="11"/>
      <c r="D20" s="7" t="s">
        <v>29</v>
      </c>
      <c r="E20" s="42" t="s">
        <v>51</v>
      </c>
      <c r="F20" s="43">
        <v>200</v>
      </c>
      <c r="G20" s="43">
        <v>0.2</v>
      </c>
      <c r="H20" s="43">
        <v>0</v>
      </c>
      <c r="I20" s="43">
        <v>15</v>
      </c>
      <c r="J20" s="43">
        <v>58</v>
      </c>
      <c r="K20" s="44">
        <v>685</v>
      </c>
      <c r="L20" s="43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26.339999999999996</v>
      </c>
      <c r="H23" s="19">
        <f t="shared" si="2"/>
        <v>26.39</v>
      </c>
      <c r="I23" s="19">
        <f t="shared" si="2"/>
        <v>103.95000000000002</v>
      </c>
      <c r="J23" s="19">
        <f t="shared" si="2"/>
        <v>716.3</v>
      </c>
      <c r="K23" s="25"/>
      <c r="L23" s="19">
        <f t="shared" ref="L23" si="3">SUM(L14:L22)</f>
        <v>142.5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>G13+G23</f>
        <v>46.3</v>
      </c>
      <c r="H24" s="32">
        <f t="shared" ref="H24:J24" si="4">H13+H23</f>
        <v>46.09</v>
      </c>
      <c r="I24" s="32">
        <f t="shared" si="4"/>
        <v>184.53000000000003</v>
      </c>
      <c r="J24" s="32">
        <f t="shared" si="4"/>
        <v>1297.0999999999999</v>
      </c>
      <c r="K24" s="32"/>
      <c r="L24" s="32">
        <f>L13+L23</f>
        <v>244.4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200</v>
      </c>
      <c r="G25" s="40">
        <v>12.9</v>
      </c>
      <c r="H25" s="40">
        <v>13.4</v>
      </c>
      <c r="I25" s="40">
        <v>19.8</v>
      </c>
      <c r="J25" s="40">
        <v>248</v>
      </c>
      <c r="K25" s="41">
        <v>362</v>
      </c>
      <c r="L25" s="40">
        <v>78.400000000000006</v>
      </c>
    </row>
    <row r="26" spans="1:12" ht="15" x14ac:dyDescent="0.25">
      <c r="A26" s="14"/>
      <c r="B26" s="15"/>
      <c r="C26" s="11"/>
      <c r="D26" s="6"/>
      <c r="E26" s="42" t="s">
        <v>49</v>
      </c>
      <c r="F26" s="43">
        <v>40</v>
      </c>
      <c r="G26" s="43">
        <v>1.2</v>
      </c>
      <c r="H26" s="43">
        <v>3.1</v>
      </c>
      <c r="I26" s="43">
        <v>21</v>
      </c>
      <c r="J26" s="43">
        <v>118</v>
      </c>
      <c r="K26" s="44" t="s">
        <v>50</v>
      </c>
      <c r="L26" s="43">
        <v>9.5</v>
      </c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50</v>
      </c>
      <c r="G27" s="43">
        <v>3.75</v>
      </c>
      <c r="H27" s="43">
        <v>1.5</v>
      </c>
      <c r="I27" s="43">
        <v>26</v>
      </c>
      <c r="J27" s="43">
        <v>125</v>
      </c>
      <c r="K27" s="44" t="s">
        <v>50</v>
      </c>
      <c r="L27" s="43">
        <v>7</v>
      </c>
    </row>
    <row r="28" spans="1:12" ht="15" x14ac:dyDescent="0.25">
      <c r="A28" s="14"/>
      <c r="B28" s="15"/>
      <c r="C28" s="11"/>
      <c r="D28" s="7" t="s">
        <v>21</v>
      </c>
      <c r="E28" s="42" t="s">
        <v>71</v>
      </c>
      <c r="F28" s="43">
        <v>210</v>
      </c>
      <c r="G28" s="43">
        <v>0.3</v>
      </c>
      <c r="H28" s="43">
        <v>0</v>
      </c>
      <c r="I28" s="43">
        <v>15.2</v>
      </c>
      <c r="J28" s="43">
        <v>60</v>
      </c>
      <c r="K28" s="44">
        <v>686</v>
      </c>
      <c r="L28" s="43">
        <v>7</v>
      </c>
    </row>
    <row r="29" spans="1:12" ht="15" x14ac:dyDescent="0.25">
      <c r="A29" s="14"/>
      <c r="B29" s="15"/>
      <c r="C29" s="11"/>
      <c r="D29" s="5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500</v>
      </c>
      <c r="G32" s="19">
        <f t="shared" ref="G32" si="5">SUM(G25:G31)</f>
        <v>18.150000000000002</v>
      </c>
      <c r="H32" s="19">
        <f t="shared" ref="H32" si="6">SUM(H25:H31)</f>
        <v>18</v>
      </c>
      <c r="I32" s="19">
        <f t="shared" ref="I32" si="7">SUM(I25:I31)</f>
        <v>82</v>
      </c>
      <c r="J32" s="19">
        <f t="shared" ref="J32:L32" si="8">SUM(J25:J31)</f>
        <v>551</v>
      </c>
      <c r="K32" s="25"/>
      <c r="L32" s="19">
        <f t="shared" si="8"/>
        <v>101.9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72</v>
      </c>
      <c r="F33" s="43">
        <v>60</v>
      </c>
      <c r="G33" s="43">
        <v>0.36</v>
      </c>
      <c r="H33" s="43">
        <v>0</v>
      </c>
      <c r="I33" s="43">
        <v>0.54</v>
      </c>
      <c r="J33" s="43">
        <v>4</v>
      </c>
      <c r="K33" s="44" t="s">
        <v>50</v>
      </c>
      <c r="L33" s="43">
        <v>9.1</v>
      </c>
    </row>
    <row r="34" spans="1:12" ht="15" x14ac:dyDescent="0.25">
      <c r="A34" s="14"/>
      <c r="B34" s="15"/>
      <c r="C34" s="11"/>
      <c r="D34" s="7" t="s">
        <v>26</v>
      </c>
      <c r="E34" s="42" t="s">
        <v>44</v>
      </c>
      <c r="F34" s="43">
        <v>200</v>
      </c>
      <c r="G34" s="43">
        <v>4.96</v>
      </c>
      <c r="H34" s="43">
        <v>4.4800000000000004</v>
      </c>
      <c r="I34" s="43">
        <v>17.84</v>
      </c>
      <c r="J34" s="43">
        <v>133.6</v>
      </c>
      <c r="K34" s="44">
        <v>139</v>
      </c>
      <c r="L34" s="43">
        <v>19</v>
      </c>
    </row>
    <row r="35" spans="1:12" ht="15" x14ac:dyDescent="0.25">
      <c r="A35" s="14"/>
      <c r="B35" s="15"/>
      <c r="C35" s="11"/>
      <c r="D35" s="7" t="s">
        <v>27</v>
      </c>
      <c r="E35" s="42" t="s">
        <v>73</v>
      </c>
      <c r="F35" s="43">
        <v>90</v>
      </c>
      <c r="G35" s="43">
        <v>15.1</v>
      </c>
      <c r="H35" s="43">
        <v>15.45</v>
      </c>
      <c r="I35" s="43">
        <v>27.37</v>
      </c>
      <c r="J35" s="43">
        <v>228.6</v>
      </c>
      <c r="K35" s="44" t="s">
        <v>76</v>
      </c>
      <c r="L35" s="43">
        <v>80.2</v>
      </c>
    </row>
    <row r="36" spans="1:12" ht="15" x14ac:dyDescent="0.25">
      <c r="A36" s="14"/>
      <c r="B36" s="15"/>
      <c r="C36" s="11"/>
      <c r="D36" s="7" t="s">
        <v>28</v>
      </c>
      <c r="E36" s="42" t="s">
        <v>45</v>
      </c>
      <c r="F36" s="43">
        <v>150</v>
      </c>
      <c r="G36" s="43">
        <v>3.15</v>
      </c>
      <c r="H36" s="43">
        <v>6.75</v>
      </c>
      <c r="I36" s="43">
        <v>21.9</v>
      </c>
      <c r="J36" s="43">
        <v>165.5</v>
      </c>
      <c r="K36" s="44" t="s">
        <v>77</v>
      </c>
      <c r="L36" s="43">
        <v>20.2</v>
      </c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30</v>
      </c>
      <c r="G37" s="43">
        <v>2.81</v>
      </c>
      <c r="H37" s="43">
        <v>0.35</v>
      </c>
      <c r="I37" s="43">
        <v>17.21</v>
      </c>
      <c r="J37" s="43">
        <v>122.4</v>
      </c>
      <c r="K37" s="44" t="s">
        <v>50</v>
      </c>
      <c r="L37" s="43">
        <v>3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1.32</v>
      </c>
      <c r="H38" s="43">
        <v>0.24</v>
      </c>
      <c r="I38" s="43">
        <v>6.68</v>
      </c>
      <c r="J38" s="43">
        <v>34.799999999999997</v>
      </c>
      <c r="K38" s="44" t="s">
        <v>50</v>
      </c>
      <c r="L38" s="43">
        <v>2</v>
      </c>
    </row>
    <row r="39" spans="1:12" ht="15" x14ac:dyDescent="0.25">
      <c r="A39" s="14"/>
      <c r="B39" s="15"/>
      <c r="C39" s="11"/>
      <c r="D39" s="7" t="s">
        <v>29</v>
      </c>
      <c r="E39" s="42" t="s">
        <v>75</v>
      </c>
      <c r="F39" s="43">
        <v>200</v>
      </c>
      <c r="G39" s="43">
        <v>0.2</v>
      </c>
      <c r="H39" s="43">
        <v>0</v>
      </c>
      <c r="I39" s="43">
        <v>20.010000000000002</v>
      </c>
      <c r="J39" s="43">
        <v>132</v>
      </c>
      <c r="K39" s="44">
        <v>632</v>
      </c>
      <c r="L39" s="43">
        <v>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9">SUM(G33:G41)</f>
        <v>27.9</v>
      </c>
      <c r="H42" s="19">
        <f t="shared" ref="H42" si="10">SUM(H33:H41)</f>
        <v>27.27</v>
      </c>
      <c r="I42" s="19">
        <f t="shared" ref="I42" si="11">SUM(I33:I41)</f>
        <v>111.55000000000003</v>
      </c>
      <c r="J42" s="19">
        <f>SUM(J33:J41)</f>
        <v>820.9</v>
      </c>
      <c r="K42" s="25"/>
      <c r="L42" s="19">
        <f t="shared" ref="L42" si="12">SUM(L33:L41)</f>
        <v>142.5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1250</v>
      </c>
      <c r="G43" s="32">
        <f t="shared" ref="G43" si="13">G32+G42</f>
        <v>46.05</v>
      </c>
      <c r="H43" s="32">
        <f t="shared" ref="H43" si="14">H32+H42</f>
        <v>45.269999999999996</v>
      </c>
      <c r="I43" s="32">
        <f t="shared" ref="I43" si="15">I32+I42</f>
        <v>193.55</v>
      </c>
      <c r="J43" s="32">
        <f t="shared" ref="J43:L43" si="16">J32+J42</f>
        <v>1371.9</v>
      </c>
      <c r="K43" s="32"/>
      <c r="L43" s="32">
        <f t="shared" si="16"/>
        <v>244.4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64</v>
      </c>
      <c r="F44" s="40">
        <v>210</v>
      </c>
      <c r="G44" s="40">
        <v>5.0599999999999996</v>
      </c>
      <c r="H44" s="40">
        <v>9.2100000000000009</v>
      </c>
      <c r="I44" s="40">
        <v>22.28</v>
      </c>
      <c r="J44" s="40">
        <v>223.85</v>
      </c>
      <c r="K44" s="41" t="s">
        <v>81</v>
      </c>
      <c r="L44" s="40">
        <v>33.92</v>
      </c>
    </row>
    <row r="45" spans="1:12" ht="15" x14ac:dyDescent="0.25">
      <c r="A45" s="23"/>
      <c r="B45" s="15"/>
      <c r="C45" s="11"/>
      <c r="D45" s="6"/>
      <c r="E45" s="42" t="s">
        <v>78</v>
      </c>
      <c r="F45" s="43">
        <v>50</v>
      </c>
      <c r="G45" s="43">
        <v>4.26</v>
      </c>
      <c r="H45" s="43">
        <v>4.53</v>
      </c>
      <c r="I45" s="43">
        <v>23.6</v>
      </c>
      <c r="J45" s="43">
        <v>152.6</v>
      </c>
      <c r="K45" s="44" t="s">
        <v>82</v>
      </c>
      <c r="L45" s="43">
        <v>40.5</v>
      </c>
    </row>
    <row r="46" spans="1:12" ht="15" x14ac:dyDescent="0.25">
      <c r="A46" s="23"/>
      <c r="B46" s="15"/>
      <c r="C46" s="11"/>
      <c r="D46" s="7" t="s">
        <v>21</v>
      </c>
      <c r="E46" s="42" t="s">
        <v>79</v>
      </c>
      <c r="F46" s="43">
        <v>200</v>
      </c>
      <c r="G46" s="43">
        <v>6.2</v>
      </c>
      <c r="H46" s="43">
        <v>4.7</v>
      </c>
      <c r="I46" s="43">
        <v>8.9</v>
      </c>
      <c r="J46" s="43">
        <v>79</v>
      </c>
      <c r="K46" s="44">
        <v>692</v>
      </c>
      <c r="L46" s="43">
        <v>20.48</v>
      </c>
    </row>
    <row r="47" spans="1:12" ht="15" x14ac:dyDescent="0.25">
      <c r="A47" s="23"/>
      <c r="B47" s="15"/>
      <c r="C47" s="11"/>
      <c r="D47" s="7" t="s">
        <v>22</v>
      </c>
      <c r="E47" s="42" t="s">
        <v>80</v>
      </c>
      <c r="F47" s="43">
        <v>50</v>
      </c>
      <c r="G47" s="43">
        <v>3.75</v>
      </c>
      <c r="H47" s="43">
        <v>1.5</v>
      </c>
      <c r="I47" s="43">
        <v>26</v>
      </c>
      <c r="J47" s="43">
        <v>125</v>
      </c>
      <c r="K47" s="44" t="s">
        <v>50</v>
      </c>
      <c r="L47" s="43">
        <v>7</v>
      </c>
    </row>
    <row r="48" spans="1:12" ht="15" x14ac:dyDescent="0.25">
      <c r="A48" s="23"/>
      <c r="B48" s="15"/>
      <c r="C48" s="11"/>
      <c r="D48" s="5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7">SUM(G44:G50)</f>
        <v>19.27</v>
      </c>
      <c r="H51" s="19">
        <f t="shared" ref="H51" si="18">SUM(H44:H50)</f>
        <v>19.940000000000001</v>
      </c>
      <c r="I51" s="19">
        <f t="shared" ref="I51" si="19">SUM(I44:I50)</f>
        <v>80.78</v>
      </c>
      <c r="J51" s="19">
        <f t="shared" ref="J51:L51" si="20">SUM(J44:J50)</f>
        <v>580.45000000000005</v>
      </c>
      <c r="K51" s="25"/>
      <c r="L51" s="19">
        <f t="shared" si="20"/>
        <v>101.9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65</v>
      </c>
      <c r="F52" s="43">
        <v>60</v>
      </c>
      <c r="G52" s="43">
        <v>1.08</v>
      </c>
      <c r="H52" s="43">
        <v>2.2799999999999998</v>
      </c>
      <c r="I52" s="43">
        <v>6.54</v>
      </c>
      <c r="J52" s="43">
        <v>51</v>
      </c>
      <c r="K52" s="44" t="s">
        <v>50</v>
      </c>
      <c r="L52" s="43">
        <v>5.3</v>
      </c>
    </row>
    <row r="53" spans="1:12" ht="15" x14ac:dyDescent="0.25">
      <c r="A53" s="23"/>
      <c r="B53" s="15"/>
      <c r="C53" s="11"/>
      <c r="D53" s="7" t="s">
        <v>26</v>
      </c>
      <c r="E53" s="42" t="s">
        <v>83</v>
      </c>
      <c r="F53" s="43">
        <v>200</v>
      </c>
      <c r="G53" s="43">
        <v>4.5999999999999996</v>
      </c>
      <c r="H53" s="43">
        <v>5.92</v>
      </c>
      <c r="I53" s="43">
        <v>6.44</v>
      </c>
      <c r="J53" s="43">
        <v>88</v>
      </c>
      <c r="K53" s="44">
        <v>142</v>
      </c>
      <c r="L53" s="43">
        <v>25.68</v>
      </c>
    </row>
    <row r="54" spans="1:12" ht="15" x14ac:dyDescent="0.25">
      <c r="A54" s="23"/>
      <c r="B54" s="15"/>
      <c r="C54" s="11"/>
      <c r="D54" s="7" t="s">
        <v>27</v>
      </c>
      <c r="E54" s="42" t="s">
        <v>84</v>
      </c>
      <c r="F54" s="43">
        <v>110</v>
      </c>
      <c r="G54" s="43">
        <v>7.01</v>
      </c>
      <c r="H54" s="43">
        <v>9.98</v>
      </c>
      <c r="I54" s="43">
        <v>6.3</v>
      </c>
      <c r="J54" s="43">
        <v>113.4</v>
      </c>
      <c r="K54" s="44" t="s">
        <v>87</v>
      </c>
      <c r="L54" s="43">
        <v>87.62</v>
      </c>
    </row>
    <row r="55" spans="1:12" ht="15" x14ac:dyDescent="0.25">
      <c r="A55" s="23"/>
      <c r="B55" s="15"/>
      <c r="C55" s="11"/>
      <c r="D55" s="7" t="s">
        <v>28</v>
      </c>
      <c r="E55" s="42" t="s">
        <v>85</v>
      </c>
      <c r="F55" s="43">
        <v>150</v>
      </c>
      <c r="G55" s="43">
        <v>8.6999999999999993</v>
      </c>
      <c r="H55" s="43">
        <v>7.8</v>
      </c>
      <c r="I55" s="43">
        <v>42.6</v>
      </c>
      <c r="J55" s="43">
        <v>279</v>
      </c>
      <c r="K55" s="44">
        <v>508</v>
      </c>
      <c r="L55" s="43">
        <v>10.9</v>
      </c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30</v>
      </c>
      <c r="G56" s="43">
        <v>2.81</v>
      </c>
      <c r="H56" s="43">
        <v>0.35</v>
      </c>
      <c r="I56" s="43">
        <v>17.21</v>
      </c>
      <c r="J56" s="43">
        <v>122.4</v>
      </c>
      <c r="K56" s="44" t="s">
        <v>50</v>
      </c>
      <c r="L56" s="43">
        <v>3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1.32</v>
      </c>
      <c r="H57" s="43">
        <v>0.24</v>
      </c>
      <c r="I57" s="43">
        <v>6.68</v>
      </c>
      <c r="J57" s="43">
        <v>34.799999999999997</v>
      </c>
      <c r="K57" s="44" t="s">
        <v>88</v>
      </c>
      <c r="L57" s="43">
        <v>2</v>
      </c>
    </row>
    <row r="58" spans="1:12" ht="15" x14ac:dyDescent="0.25">
      <c r="A58" s="23"/>
      <c r="B58" s="15"/>
      <c r="C58" s="11"/>
      <c r="D58" s="7" t="s">
        <v>29</v>
      </c>
      <c r="E58" s="42" t="s">
        <v>86</v>
      </c>
      <c r="F58" s="43">
        <v>200</v>
      </c>
      <c r="G58" s="43">
        <v>1.2</v>
      </c>
      <c r="H58" s="43">
        <v>0</v>
      </c>
      <c r="I58" s="43">
        <v>31.6</v>
      </c>
      <c r="J58" s="43">
        <v>126</v>
      </c>
      <c r="K58" s="44">
        <v>639</v>
      </c>
      <c r="L58" s="43">
        <v>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770</v>
      </c>
      <c r="G61" s="19">
        <f t="shared" ref="G61" si="21">SUM(G52:G60)</f>
        <v>26.72</v>
      </c>
      <c r="H61" s="19">
        <f t="shared" ref="H61" si="22">SUM(H52:H60)</f>
        <v>26.57</v>
      </c>
      <c r="I61" s="19">
        <f t="shared" ref="I61" si="23">SUM(I52:I60)</f>
        <v>117.37</v>
      </c>
      <c r="J61" s="19">
        <f t="shared" ref="J61:L61" si="24">SUM(J52:J60)</f>
        <v>814.59999999999991</v>
      </c>
      <c r="K61" s="25"/>
      <c r="L61" s="19">
        <f t="shared" si="24"/>
        <v>142.5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5">G51+G61</f>
        <v>45.989999999999995</v>
      </c>
      <c r="H62" s="32">
        <f t="shared" ref="H62" si="26">H51+H61</f>
        <v>46.510000000000005</v>
      </c>
      <c r="I62" s="32">
        <f t="shared" ref="I62" si="27">I51+I61</f>
        <v>198.15</v>
      </c>
      <c r="J62" s="32">
        <f t="shared" ref="J62:L62" si="28">J51+J61</f>
        <v>1395.05</v>
      </c>
      <c r="K62" s="32"/>
      <c r="L62" s="32">
        <f t="shared" si="28"/>
        <v>244.4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55</v>
      </c>
      <c r="F63" s="40">
        <v>160</v>
      </c>
      <c r="G63" s="40">
        <v>12</v>
      </c>
      <c r="H63" s="40">
        <v>14.05</v>
      </c>
      <c r="I63" s="40">
        <v>22.85</v>
      </c>
      <c r="J63" s="40">
        <v>204.5</v>
      </c>
      <c r="K63" s="41">
        <v>340</v>
      </c>
      <c r="L63" s="40">
        <v>57.02</v>
      </c>
    </row>
    <row r="64" spans="1:12" ht="15" x14ac:dyDescent="0.25">
      <c r="A64" s="23"/>
      <c r="B64" s="15"/>
      <c r="C64" s="11"/>
      <c r="D64" s="58" t="s">
        <v>21</v>
      </c>
      <c r="E64" s="42" t="s">
        <v>51</v>
      </c>
      <c r="F64" s="43">
        <v>200</v>
      </c>
      <c r="G64" s="43">
        <v>0.2</v>
      </c>
      <c r="H64" s="43">
        <v>0</v>
      </c>
      <c r="I64" s="43">
        <v>15</v>
      </c>
      <c r="J64" s="43">
        <v>58</v>
      </c>
      <c r="K64" s="44">
        <v>685</v>
      </c>
      <c r="L64" s="43">
        <v>5</v>
      </c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50</v>
      </c>
      <c r="G65" s="43">
        <v>3.75</v>
      </c>
      <c r="H65" s="43">
        <v>1.5</v>
      </c>
      <c r="I65" s="43">
        <v>26</v>
      </c>
      <c r="J65" s="43">
        <v>125</v>
      </c>
      <c r="K65" s="44" t="s">
        <v>50</v>
      </c>
      <c r="L65" s="43">
        <v>32.880000000000003</v>
      </c>
    </row>
    <row r="66" spans="1:12" ht="15" x14ac:dyDescent="0.25">
      <c r="A66" s="23"/>
      <c r="B66" s="15"/>
      <c r="C66" s="11"/>
      <c r="D66" s="7"/>
      <c r="E66" s="42" t="s">
        <v>89</v>
      </c>
      <c r="F66" s="43">
        <v>125</v>
      </c>
      <c r="G66" s="43">
        <v>3.62</v>
      </c>
      <c r="H66" s="43">
        <v>4.12</v>
      </c>
      <c r="I66" s="43">
        <v>14.25</v>
      </c>
      <c r="J66" s="43">
        <v>127.5</v>
      </c>
      <c r="K66" s="44" t="s">
        <v>50</v>
      </c>
      <c r="L66" s="43">
        <v>7</v>
      </c>
    </row>
    <row r="67" spans="1:12" ht="15" x14ac:dyDescent="0.25">
      <c r="A67" s="23"/>
      <c r="B67" s="15"/>
      <c r="C67" s="11"/>
      <c r="D67" s="5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535</v>
      </c>
      <c r="G70" s="19">
        <f t="shared" ref="G70" si="29">SUM(G63:G69)</f>
        <v>19.57</v>
      </c>
      <c r="H70" s="19">
        <f t="shared" ref="H70" si="30">SUM(H63:H69)</f>
        <v>19.670000000000002</v>
      </c>
      <c r="I70" s="19">
        <f t="shared" ref="I70" si="31">SUM(I63:I69)</f>
        <v>78.099999999999994</v>
      </c>
      <c r="J70" s="19">
        <f t="shared" ref="J70:L70" si="32">SUM(J63:J69)</f>
        <v>515</v>
      </c>
      <c r="K70" s="25"/>
      <c r="L70" s="19">
        <f t="shared" si="32"/>
        <v>101.9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90</v>
      </c>
      <c r="F71" s="43">
        <v>60</v>
      </c>
      <c r="G71" s="43">
        <v>0.36</v>
      </c>
      <c r="H71" s="43">
        <v>0</v>
      </c>
      <c r="I71" s="43">
        <v>0.54</v>
      </c>
      <c r="J71" s="43">
        <v>4</v>
      </c>
      <c r="K71" s="44" t="s">
        <v>50</v>
      </c>
      <c r="L71" s="43">
        <v>9</v>
      </c>
    </row>
    <row r="72" spans="1:12" ht="15" x14ac:dyDescent="0.25">
      <c r="A72" s="23"/>
      <c r="B72" s="15"/>
      <c r="C72" s="11"/>
      <c r="D72" s="7" t="s">
        <v>26</v>
      </c>
      <c r="E72" s="42" t="s">
        <v>91</v>
      </c>
      <c r="F72" s="43">
        <v>210</v>
      </c>
      <c r="G72" s="43">
        <v>3.98</v>
      </c>
      <c r="H72" s="43">
        <v>7.69</v>
      </c>
      <c r="I72" s="43">
        <v>15.36</v>
      </c>
      <c r="J72" s="43">
        <v>94.4</v>
      </c>
      <c r="K72" s="44">
        <v>168</v>
      </c>
      <c r="L72" s="43">
        <v>24.6</v>
      </c>
    </row>
    <row r="73" spans="1:12" ht="15" x14ac:dyDescent="0.25">
      <c r="A73" s="23"/>
      <c r="B73" s="15"/>
      <c r="C73" s="11"/>
      <c r="D73" s="7" t="s">
        <v>27</v>
      </c>
      <c r="E73" s="42" t="s">
        <v>56</v>
      </c>
      <c r="F73" s="43">
        <v>180</v>
      </c>
      <c r="G73" s="43">
        <v>18</v>
      </c>
      <c r="H73" s="43">
        <v>18.100000000000001</v>
      </c>
      <c r="I73" s="43">
        <v>37.1</v>
      </c>
      <c r="J73" s="43">
        <v>340</v>
      </c>
      <c r="K73" s="44">
        <v>443</v>
      </c>
      <c r="L73" s="43">
        <v>95.9</v>
      </c>
    </row>
    <row r="74" spans="1:12" ht="15" x14ac:dyDescent="0.25">
      <c r="A74" s="23"/>
      <c r="B74" s="15"/>
      <c r="C74" s="11"/>
      <c r="D74" s="7" t="s">
        <v>29</v>
      </c>
      <c r="E74" s="42" t="s">
        <v>92</v>
      </c>
      <c r="F74" s="43">
        <v>200</v>
      </c>
      <c r="G74" s="43">
        <v>0</v>
      </c>
      <c r="H74" s="43">
        <v>0</v>
      </c>
      <c r="I74" s="43">
        <v>30.6</v>
      </c>
      <c r="J74" s="43">
        <v>118</v>
      </c>
      <c r="K74" s="44">
        <v>648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74</v>
      </c>
      <c r="F75" s="43">
        <v>30</v>
      </c>
      <c r="G75" s="43">
        <v>2.81</v>
      </c>
      <c r="H75" s="43">
        <v>0.35</v>
      </c>
      <c r="I75" s="43">
        <v>17.21</v>
      </c>
      <c r="J75" s="43">
        <v>122.4</v>
      </c>
      <c r="K75" s="44" t="s">
        <v>50</v>
      </c>
      <c r="L75" s="43">
        <v>3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1.32</v>
      </c>
      <c r="H76" s="43">
        <v>0.24</v>
      </c>
      <c r="I76" s="43">
        <v>6.68</v>
      </c>
      <c r="J76" s="43">
        <v>34.799999999999997</v>
      </c>
      <c r="K76" s="44" t="s">
        <v>50</v>
      </c>
      <c r="L76" s="43">
        <v>2</v>
      </c>
    </row>
    <row r="77" spans="1:12" ht="15" x14ac:dyDescent="0.25">
      <c r="A77" s="23"/>
      <c r="B77" s="15"/>
      <c r="C77" s="11"/>
      <c r="D77" s="57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700</v>
      </c>
      <c r="G80" s="19">
        <f t="shared" ref="G80" si="33">SUM(G71:G79)</f>
        <v>26.47</v>
      </c>
      <c r="H80" s="19">
        <f t="shared" ref="H80" si="34">SUM(H71:H79)</f>
        <v>26.380000000000003</v>
      </c>
      <c r="I80" s="19">
        <f t="shared" ref="I80" si="35">SUM(I71:I79)</f>
        <v>107.49000000000001</v>
      </c>
      <c r="J80" s="19">
        <f t="shared" ref="J80:L80" si="36">SUM(J71:J79)</f>
        <v>713.59999999999991</v>
      </c>
      <c r="K80" s="25"/>
      <c r="L80" s="19">
        <f t="shared" si="36"/>
        <v>142.5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 t="shared" ref="G81" si="37">G70+G80</f>
        <v>46.04</v>
      </c>
      <c r="H81" s="32">
        <f t="shared" ref="H81" si="38">H70+H80</f>
        <v>46.050000000000004</v>
      </c>
      <c r="I81" s="32">
        <f t="shared" ref="I81" si="39">I70+I80</f>
        <v>185.59</v>
      </c>
      <c r="J81" s="32">
        <f t="shared" ref="J81:L81" si="40">J70+J80</f>
        <v>1228.5999999999999</v>
      </c>
      <c r="K81" s="32"/>
      <c r="L81" s="32">
        <f t="shared" si="40"/>
        <v>244.4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57</v>
      </c>
      <c r="F82" s="40">
        <v>210</v>
      </c>
      <c r="G82" s="40">
        <v>1.61</v>
      </c>
      <c r="H82" s="40">
        <v>7.2</v>
      </c>
      <c r="I82" s="40">
        <v>31.8</v>
      </c>
      <c r="J82" s="40">
        <v>220</v>
      </c>
      <c r="K82" s="41">
        <v>302</v>
      </c>
      <c r="L82" s="40">
        <v>38.9</v>
      </c>
    </row>
    <row r="83" spans="1:12" ht="15" x14ac:dyDescent="0.25">
      <c r="A83" s="23"/>
      <c r="B83" s="15"/>
      <c r="C83" s="11"/>
      <c r="D83" s="6"/>
      <c r="E83" s="42" t="s">
        <v>93</v>
      </c>
      <c r="F83" s="43">
        <v>40</v>
      </c>
      <c r="G83" s="43">
        <v>5.2</v>
      </c>
      <c r="H83" s="43">
        <v>7.5</v>
      </c>
      <c r="I83" s="43">
        <v>7.3</v>
      </c>
      <c r="J83" s="43">
        <v>122</v>
      </c>
      <c r="K83" s="44">
        <v>3</v>
      </c>
      <c r="L83" s="43">
        <v>36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50</v>
      </c>
      <c r="G84" s="43">
        <v>3.75</v>
      </c>
      <c r="H84" s="43">
        <v>1.5</v>
      </c>
      <c r="I84" s="43">
        <v>26</v>
      </c>
      <c r="J84" s="43">
        <v>125</v>
      </c>
      <c r="K84" s="44" t="s">
        <v>50</v>
      </c>
      <c r="L84" s="43">
        <v>20</v>
      </c>
    </row>
    <row r="85" spans="1:12" ht="15" x14ac:dyDescent="0.25">
      <c r="A85" s="23"/>
      <c r="B85" s="15"/>
      <c r="C85" s="11"/>
      <c r="D85" s="7" t="s">
        <v>21</v>
      </c>
      <c r="E85" s="42" t="s">
        <v>40</v>
      </c>
      <c r="F85" s="43">
        <v>200</v>
      </c>
      <c r="G85" s="43">
        <v>8.6</v>
      </c>
      <c r="H85" s="43">
        <v>3.6</v>
      </c>
      <c r="I85" s="43">
        <v>15.3</v>
      </c>
      <c r="J85" s="43">
        <v>107</v>
      </c>
      <c r="K85" s="44" t="s">
        <v>41</v>
      </c>
      <c r="L85" s="43">
        <v>7</v>
      </c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1">SUM(G82:G88)</f>
        <v>19.16</v>
      </c>
      <c r="H89" s="19">
        <f t="shared" ref="H89" si="42">SUM(H82:H88)</f>
        <v>19.8</v>
      </c>
      <c r="I89" s="19">
        <f t="shared" ref="I89" si="43">SUM(I82:I88)</f>
        <v>80.399999999999991</v>
      </c>
      <c r="J89" s="19">
        <f t="shared" ref="J89:L89" si="44">SUM(J82:J88)</f>
        <v>574</v>
      </c>
      <c r="K89" s="25"/>
      <c r="L89" s="19">
        <f t="shared" si="44"/>
        <v>101.9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94</v>
      </c>
      <c r="F90" s="43">
        <v>200</v>
      </c>
      <c r="G90" s="43">
        <v>0.54</v>
      </c>
      <c r="H90" s="43">
        <v>2.2799999999999998</v>
      </c>
      <c r="I90" s="43">
        <v>2.34</v>
      </c>
      <c r="J90" s="43">
        <v>35.4</v>
      </c>
      <c r="K90" s="44">
        <v>45</v>
      </c>
      <c r="L90" s="43">
        <v>12.45</v>
      </c>
    </row>
    <row r="91" spans="1:12" ht="15" x14ac:dyDescent="0.25">
      <c r="A91" s="23"/>
      <c r="B91" s="15"/>
      <c r="C91" s="11"/>
      <c r="D91" s="7" t="s">
        <v>26</v>
      </c>
      <c r="E91" s="42" t="s">
        <v>95</v>
      </c>
      <c r="F91" s="43">
        <v>110</v>
      </c>
      <c r="G91" s="43">
        <v>4.32</v>
      </c>
      <c r="H91" s="43">
        <v>8.1</v>
      </c>
      <c r="I91" s="43">
        <v>26.8</v>
      </c>
      <c r="J91" s="43">
        <v>126.3</v>
      </c>
      <c r="K91" s="44">
        <v>140</v>
      </c>
      <c r="L91" s="43">
        <v>19.28</v>
      </c>
    </row>
    <row r="92" spans="1:12" ht="15" x14ac:dyDescent="0.25">
      <c r="A92" s="23"/>
      <c r="B92" s="15"/>
      <c r="C92" s="11"/>
      <c r="D92" s="7" t="s">
        <v>27</v>
      </c>
      <c r="E92" s="42" t="s">
        <v>96</v>
      </c>
      <c r="F92" s="43">
        <v>150</v>
      </c>
      <c r="G92" s="43">
        <v>13.75</v>
      </c>
      <c r="H92" s="43">
        <v>8.59</v>
      </c>
      <c r="I92" s="43">
        <v>10.039999999999999</v>
      </c>
      <c r="J92" s="43">
        <v>180.8</v>
      </c>
      <c r="K92" s="44">
        <v>374</v>
      </c>
      <c r="L92" s="43">
        <v>66.17</v>
      </c>
    </row>
    <row r="93" spans="1:12" ht="15" x14ac:dyDescent="0.25">
      <c r="A93" s="23"/>
      <c r="B93" s="15"/>
      <c r="C93" s="11"/>
      <c r="D93" s="7" t="s">
        <v>28</v>
      </c>
      <c r="E93" s="42" t="s">
        <v>59</v>
      </c>
      <c r="F93" s="43">
        <v>30</v>
      </c>
      <c r="G93" s="43">
        <v>3.15</v>
      </c>
      <c r="H93" s="43">
        <v>6.75</v>
      </c>
      <c r="I93" s="43">
        <v>21.9</v>
      </c>
      <c r="J93" s="43">
        <v>163.5</v>
      </c>
      <c r="K93" s="44">
        <v>520</v>
      </c>
      <c r="L93" s="43">
        <v>25.6</v>
      </c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</v>
      </c>
      <c r="G94" s="43">
        <v>2.81</v>
      </c>
      <c r="H94" s="43">
        <v>0.35</v>
      </c>
      <c r="I94" s="43">
        <v>17.21</v>
      </c>
      <c r="J94" s="43">
        <v>122.4</v>
      </c>
      <c r="K94" s="44" t="s">
        <v>50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200</v>
      </c>
      <c r="G95" s="43">
        <v>1.32</v>
      </c>
      <c r="H95" s="43">
        <v>0.24</v>
      </c>
      <c r="I95" s="43">
        <v>6.68</v>
      </c>
      <c r="J95" s="43">
        <v>34.799999999999997</v>
      </c>
      <c r="K95" s="44" t="s">
        <v>50</v>
      </c>
      <c r="L95" s="43">
        <v>2</v>
      </c>
    </row>
    <row r="96" spans="1:12" ht="15" x14ac:dyDescent="0.25">
      <c r="A96" s="23"/>
      <c r="B96" s="15"/>
      <c r="C96" s="11"/>
      <c r="D96" s="7" t="s">
        <v>29</v>
      </c>
      <c r="E96" s="42" t="s">
        <v>60</v>
      </c>
      <c r="F96" s="43">
        <v>20</v>
      </c>
      <c r="G96" s="43">
        <v>0.2</v>
      </c>
      <c r="H96" s="43">
        <v>0</v>
      </c>
      <c r="I96" s="43">
        <v>15.1</v>
      </c>
      <c r="J96" s="43">
        <v>60</v>
      </c>
      <c r="K96" s="44" t="s">
        <v>97</v>
      </c>
      <c r="L96" s="43">
        <v>14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730</v>
      </c>
      <c r="G99" s="19">
        <f t="shared" ref="G99" si="45">SUM(G90:G98)</f>
        <v>26.089999999999996</v>
      </c>
      <c r="H99" s="19">
        <f t="shared" ref="H99" si="46">SUM(H90:H98)</f>
        <v>26.31</v>
      </c>
      <c r="I99" s="19">
        <f t="shared" ref="I99" si="47">SUM(I90:I98)</f>
        <v>100.07</v>
      </c>
      <c r="J99" s="19">
        <f t="shared" ref="J99:L99" si="48">SUM(J90:J98)</f>
        <v>723.19999999999993</v>
      </c>
      <c r="K99" s="25"/>
      <c r="L99" s="19">
        <f t="shared" si="48"/>
        <v>142.5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1230</v>
      </c>
      <c r="G100" s="32">
        <f t="shared" ref="G100" si="49">G89+G99</f>
        <v>45.25</v>
      </c>
      <c r="H100" s="32">
        <f t="shared" ref="H100" si="50">H89+H99</f>
        <v>46.11</v>
      </c>
      <c r="I100" s="32">
        <f t="shared" ref="I100" si="51">I89+I99</f>
        <v>180.46999999999997</v>
      </c>
      <c r="J100" s="32">
        <f t="shared" ref="J100:L100" si="52">J89+J99</f>
        <v>1297.1999999999998</v>
      </c>
      <c r="K100" s="32"/>
      <c r="L100" s="32">
        <f t="shared" si="52"/>
        <v>244.4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98</v>
      </c>
      <c r="F101" s="40">
        <v>210</v>
      </c>
      <c r="G101" s="40">
        <v>14.98</v>
      </c>
      <c r="H101" s="40">
        <v>9.56</v>
      </c>
      <c r="I101" s="40">
        <v>18.36</v>
      </c>
      <c r="J101" s="40">
        <v>141.30000000000001</v>
      </c>
      <c r="K101" s="41">
        <v>302</v>
      </c>
      <c r="L101" s="40">
        <v>34.049999999999997</v>
      </c>
    </row>
    <row r="102" spans="1:12" ht="15" x14ac:dyDescent="0.25">
      <c r="A102" s="23"/>
      <c r="B102" s="15"/>
      <c r="C102" s="11"/>
      <c r="D102" s="6"/>
      <c r="E102" s="42" t="s">
        <v>39</v>
      </c>
      <c r="F102" s="43">
        <v>10</v>
      </c>
      <c r="G102" s="43">
        <v>0.01</v>
      </c>
      <c r="H102" s="43">
        <v>8.3000000000000007</v>
      </c>
      <c r="I102" s="43">
        <v>0.06</v>
      </c>
      <c r="J102" s="43">
        <v>77</v>
      </c>
      <c r="K102" s="44">
        <v>96</v>
      </c>
      <c r="L102" s="43">
        <v>5</v>
      </c>
    </row>
    <row r="103" spans="1:12" ht="15" x14ac:dyDescent="0.25">
      <c r="A103" s="23"/>
      <c r="B103" s="15"/>
      <c r="C103" s="11"/>
      <c r="D103" s="7" t="s">
        <v>21</v>
      </c>
      <c r="E103" s="42" t="s">
        <v>51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685</v>
      </c>
      <c r="L103" s="43">
        <v>14</v>
      </c>
    </row>
    <row r="104" spans="1:12" ht="15" x14ac:dyDescent="0.25">
      <c r="A104" s="23"/>
      <c r="B104" s="15"/>
      <c r="C104" s="11"/>
      <c r="D104" s="7" t="s">
        <v>22</v>
      </c>
      <c r="E104" s="42" t="s">
        <v>67</v>
      </c>
      <c r="F104" s="43">
        <v>5</v>
      </c>
      <c r="G104" s="43">
        <v>3.75</v>
      </c>
      <c r="H104" s="43">
        <v>1.5</v>
      </c>
      <c r="I104" s="43">
        <v>26</v>
      </c>
      <c r="J104" s="43">
        <v>125</v>
      </c>
      <c r="K104" s="44" t="s">
        <v>50</v>
      </c>
      <c r="L104" s="43">
        <v>7</v>
      </c>
    </row>
    <row r="105" spans="1:12" ht="15" x14ac:dyDescent="0.25">
      <c r="A105" s="23"/>
      <c r="B105" s="15"/>
      <c r="C105" s="11"/>
      <c r="D105" s="7" t="s">
        <v>23</v>
      </c>
      <c r="E105" s="42" t="s">
        <v>62</v>
      </c>
      <c r="F105" s="43">
        <v>100</v>
      </c>
      <c r="G105" s="43">
        <v>0.3</v>
      </c>
      <c r="H105" s="43">
        <v>0</v>
      </c>
      <c r="I105" s="43">
        <v>14.7</v>
      </c>
      <c r="J105" s="43">
        <v>161</v>
      </c>
      <c r="K105" s="44" t="s">
        <v>50</v>
      </c>
      <c r="L105" s="43">
        <v>41.85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525</v>
      </c>
      <c r="G108" s="19">
        <f t="shared" ref="G108:J108" si="53">SUM(G101:G107)</f>
        <v>19.239999999999998</v>
      </c>
      <c r="H108" s="19">
        <f t="shared" si="53"/>
        <v>19.36</v>
      </c>
      <c r="I108" s="19">
        <f t="shared" si="53"/>
        <v>74.12</v>
      </c>
      <c r="J108" s="19">
        <f t="shared" si="53"/>
        <v>562.29999999999995</v>
      </c>
      <c r="K108" s="25"/>
      <c r="L108" s="19">
        <f t="shared" ref="L108" si="54">SUM(L101:L107)</f>
        <v>101.9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72</v>
      </c>
      <c r="F109" s="43">
        <v>60</v>
      </c>
      <c r="G109" s="43">
        <v>0.36</v>
      </c>
      <c r="H109" s="43">
        <v>0</v>
      </c>
      <c r="I109" s="43">
        <v>0.54</v>
      </c>
      <c r="J109" s="43">
        <v>4</v>
      </c>
      <c r="K109" s="44" t="s">
        <v>50</v>
      </c>
      <c r="L109" s="43">
        <v>9.1</v>
      </c>
    </row>
    <row r="110" spans="1:12" ht="15" x14ac:dyDescent="0.25">
      <c r="A110" s="23"/>
      <c r="B110" s="15"/>
      <c r="C110" s="11"/>
      <c r="D110" s="7" t="s">
        <v>26</v>
      </c>
      <c r="E110" s="42" t="s">
        <v>99</v>
      </c>
      <c r="F110" s="43">
        <v>210</v>
      </c>
      <c r="G110" s="43">
        <v>2.4</v>
      </c>
      <c r="H110" s="43">
        <v>3.6</v>
      </c>
      <c r="I110" s="43">
        <v>16.079999999999998</v>
      </c>
      <c r="J110" s="43">
        <v>108</v>
      </c>
      <c r="K110" s="44">
        <v>132</v>
      </c>
      <c r="L110" s="43">
        <v>21.58</v>
      </c>
    </row>
    <row r="111" spans="1:12" ht="15" x14ac:dyDescent="0.25">
      <c r="A111" s="23"/>
      <c r="B111" s="15"/>
      <c r="C111" s="11"/>
      <c r="D111" s="7" t="s">
        <v>27</v>
      </c>
      <c r="E111" s="42" t="s">
        <v>100</v>
      </c>
      <c r="F111" s="43">
        <v>90</v>
      </c>
      <c r="G111" s="43">
        <v>13.6</v>
      </c>
      <c r="H111" s="43">
        <v>13.93</v>
      </c>
      <c r="I111" s="43">
        <v>3.06</v>
      </c>
      <c r="J111" s="43">
        <v>173.7</v>
      </c>
      <c r="K111" s="44">
        <v>423</v>
      </c>
      <c r="L111" s="43">
        <v>86.62</v>
      </c>
    </row>
    <row r="112" spans="1:12" ht="15" x14ac:dyDescent="0.25">
      <c r="A112" s="23"/>
      <c r="B112" s="15"/>
      <c r="C112" s="11"/>
      <c r="D112" s="7" t="s">
        <v>28</v>
      </c>
      <c r="E112" s="42" t="s">
        <v>52</v>
      </c>
      <c r="F112" s="43">
        <v>150</v>
      </c>
      <c r="G112" s="43">
        <v>5.0999999999999996</v>
      </c>
      <c r="H112" s="43">
        <v>9.4499999999999993</v>
      </c>
      <c r="I112" s="43">
        <v>34.200000000000003</v>
      </c>
      <c r="J112" s="43">
        <v>244.5</v>
      </c>
      <c r="K112" s="44">
        <v>516</v>
      </c>
      <c r="L112" s="43">
        <v>12.2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30</v>
      </c>
      <c r="G113" s="43">
        <v>2.81</v>
      </c>
      <c r="H113" s="43">
        <v>0.35</v>
      </c>
      <c r="I113" s="43">
        <v>17.21</v>
      </c>
      <c r="J113" s="43">
        <v>122.4</v>
      </c>
      <c r="K113" s="44" t="s">
        <v>50</v>
      </c>
      <c r="L113" s="43">
        <v>3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1.32</v>
      </c>
      <c r="H114" s="43">
        <v>0.24</v>
      </c>
      <c r="I114" s="43">
        <v>6.68</v>
      </c>
      <c r="J114" s="43">
        <v>34.799999999999997</v>
      </c>
      <c r="K114" s="44" t="s">
        <v>50</v>
      </c>
      <c r="L114" s="43">
        <v>2</v>
      </c>
    </row>
    <row r="115" spans="1:12" ht="15" x14ac:dyDescent="0.25">
      <c r="A115" s="23"/>
      <c r="B115" s="15"/>
      <c r="C115" s="11"/>
      <c r="D115" s="7" t="s">
        <v>29</v>
      </c>
      <c r="E115" s="42" t="s">
        <v>86</v>
      </c>
      <c r="F115" s="43">
        <v>200</v>
      </c>
      <c r="G115" s="43">
        <v>1.2</v>
      </c>
      <c r="H115" s="43">
        <v>0</v>
      </c>
      <c r="I115" s="43">
        <v>31.6</v>
      </c>
      <c r="J115" s="43">
        <v>126</v>
      </c>
      <c r="K115" s="44">
        <v>639</v>
      </c>
      <c r="L115" s="43">
        <v>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760</v>
      </c>
      <c r="G118" s="19">
        <f t="shared" ref="G118:J118" si="55">SUM(G109:G117)</f>
        <v>26.79</v>
      </c>
      <c r="H118" s="19">
        <f t="shared" si="55"/>
        <v>27.57</v>
      </c>
      <c r="I118" s="19">
        <f t="shared" si="55"/>
        <v>109.37</v>
      </c>
      <c r="J118" s="19">
        <f t="shared" si="55"/>
        <v>813.4</v>
      </c>
      <c r="K118" s="25"/>
      <c r="L118" s="19">
        <f t="shared" ref="L118" si="56">SUM(L109:L117)</f>
        <v>142.5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1285</v>
      </c>
      <c r="G119" s="32">
        <f t="shared" ref="G119" si="57">G108+G118</f>
        <v>46.03</v>
      </c>
      <c r="H119" s="32">
        <f t="shared" ref="H119" si="58">H108+H118</f>
        <v>46.93</v>
      </c>
      <c r="I119" s="32">
        <f t="shared" ref="I119" si="59">I108+I118</f>
        <v>183.49</v>
      </c>
      <c r="J119" s="32">
        <f t="shared" ref="J119:L119" si="60">J108+J118</f>
        <v>1375.6999999999998</v>
      </c>
      <c r="K119" s="32"/>
      <c r="L119" s="32">
        <f t="shared" si="60"/>
        <v>244.4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48</v>
      </c>
      <c r="F120" s="40">
        <v>200</v>
      </c>
      <c r="G120" s="40">
        <v>12.9</v>
      </c>
      <c r="H120" s="40">
        <v>13.4</v>
      </c>
      <c r="I120" s="40">
        <v>19.8</v>
      </c>
      <c r="J120" s="40">
        <v>248</v>
      </c>
      <c r="K120" s="41" t="s">
        <v>102</v>
      </c>
      <c r="L120" s="40">
        <v>78.400000000000006</v>
      </c>
    </row>
    <row r="121" spans="1:12" ht="15" x14ac:dyDescent="0.25">
      <c r="A121" s="14"/>
      <c r="B121" s="15"/>
      <c r="C121" s="11"/>
      <c r="D121" s="6"/>
      <c r="E121" s="42" t="s">
        <v>49</v>
      </c>
      <c r="F121" s="43">
        <v>40</v>
      </c>
      <c r="G121" s="43">
        <v>1.2</v>
      </c>
      <c r="H121" s="43">
        <v>3.1</v>
      </c>
      <c r="I121" s="43">
        <v>21</v>
      </c>
      <c r="J121" s="43">
        <v>118</v>
      </c>
      <c r="K121" s="44" t="s">
        <v>50</v>
      </c>
      <c r="L121" s="43">
        <v>9.5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50</v>
      </c>
      <c r="G122" s="43">
        <v>3.75</v>
      </c>
      <c r="H122" s="43">
        <v>1.5</v>
      </c>
      <c r="I122" s="43">
        <v>26</v>
      </c>
      <c r="J122" s="43">
        <v>125</v>
      </c>
      <c r="K122" s="44" t="s">
        <v>50</v>
      </c>
      <c r="L122" s="43">
        <v>7</v>
      </c>
    </row>
    <row r="123" spans="1:12" ht="15" x14ac:dyDescent="0.25">
      <c r="A123" s="14"/>
      <c r="B123" s="15"/>
      <c r="C123" s="11"/>
      <c r="D123" s="7" t="s">
        <v>21</v>
      </c>
      <c r="E123" s="42" t="s">
        <v>101</v>
      </c>
      <c r="F123" s="43">
        <v>210</v>
      </c>
      <c r="G123" s="43">
        <v>0.3</v>
      </c>
      <c r="H123" s="43">
        <v>0</v>
      </c>
      <c r="I123" s="43">
        <v>15.2</v>
      </c>
      <c r="J123" s="43">
        <v>60</v>
      </c>
      <c r="K123" s="44">
        <v>686</v>
      </c>
      <c r="L123" s="43">
        <v>7</v>
      </c>
    </row>
    <row r="124" spans="1:12" ht="15" x14ac:dyDescent="0.25">
      <c r="A124" s="14"/>
      <c r="B124" s="15"/>
      <c r="C124" s="11"/>
      <c r="D124" s="5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1">SUM(G120:G126)</f>
        <v>18.150000000000002</v>
      </c>
      <c r="H127" s="19">
        <f t="shared" si="61"/>
        <v>18</v>
      </c>
      <c r="I127" s="19">
        <f t="shared" si="61"/>
        <v>82</v>
      </c>
      <c r="J127" s="19">
        <f t="shared" si="61"/>
        <v>551</v>
      </c>
      <c r="K127" s="25"/>
      <c r="L127" s="19">
        <f t="shared" ref="L127" si="62">SUM(L120:L126)</f>
        <v>101.9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65</v>
      </c>
      <c r="F128" s="43">
        <v>60</v>
      </c>
      <c r="G128" s="43">
        <v>1.08</v>
      </c>
      <c r="H128" s="43">
        <v>2.2799999999999998</v>
      </c>
      <c r="I128" s="43">
        <v>6.54</v>
      </c>
      <c r="J128" s="43">
        <v>51</v>
      </c>
      <c r="K128" s="44" t="s">
        <v>50</v>
      </c>
      <c r="L128" s="43">
        <v>5.3</v>
      </c>
    </row>
    <row r="129" spans="1:12" ht="15" x14ac:dyDescent="0.25">
      <c r="A129" s="14"/>
      <c r="B129" s="15"/>
      <c r="C129" s="11"/>
      <c r="D129" s="7" t="s">
        <v>26</v>
      </c>
      <c r="E129" s="42" t="s">
        <v>103</v>
      </c>
      <c r="F129" s="43">
        <v>210</v>
      </c>
      <c r="G129" s="43">
        <v>1.6</v>
      </c>
      <c r="H129" s="43">
        <v>6.84</v>
      </c>
      <c r="I129" s="43">
        <v>11.98</v>
      </c>
      <c r="J129" s="43">
        <v>120.6</v>
      </c>
      <c r="K129" s="44">
        <v>124</v>
      </c>
      <c r="L129" s="43">
        <v>22</v>
      </c>
    </row>
    <row r="130" spans="1:12" ht="15" x14ac:dyDescent="0.25">
      <c r="A130" s="14"/>
      <c r="B130" s="15"/>
      <c r="C130" s="11"/>
      <c r="D130" s="7" t="s">
        <v>27</v>
      </c>
      <c r="E130" s="42" t="s">
        <v>104</v>
      </c>
      <c r="F130" s="43">
        <v>90</v>
      </c>
      <c r="G130" s="43">
        <v>16.829999999999998</v>
      </c>
      <c r="H130" s="43">
        <v>9.74</v>
      </c>
      <c r="I130" s="43">
        <v>21.98</v>
      </c>
      <c r="J130" s="43">
        <v>165.6</v>
      </c>
      <c r="K130" s="44">
        <v>394</v>
      </c>
      <c r="L130" s="43">
        <v>73.599999999999994</v>
      </c>
    </row>
    <row r="131" spans="1:12" ht="15" x14ac:dyDescent="0.25">
      <c r="A131" s="14"/>
      <c r="B131" s="15"/>
      <c r="C131" s="11"/>
      <c r="D131" s="7" t="s">
        <v>28</v>
      </c>
      <c r="E131" s="42" t="s">
        <v>105</v>
      </c>
      <c r="F131" s="43">
        <v>150</v>
      </c>
      <c r="G131" s="43">
        <v>3.15</v>
      </c>
      <c r="H131" s="43">
        <v>6.75</v>
      </c>
      <c r="I131" s="43">
        <v>21.9</v>
      </c>
      <c r="J131" s="43">
        <v>163.5</v>
      </c>
      <c r="K131" s="44">
        <v>520</v>
      </c>
      <c r="L131" s="43">
        <v>23.6</v>
      </c>
    </row>
    <row r="132" spans="1:12" ht="15" x14ac:dyDescent="0.25">
      <c r="A132" s="14"/>
      <c r="B132" s="15"/>
      <c r="C132" s="11"/>
      <c r="D132" s="7" t="s">
        <v>30</v>
      </c>
      <c r="E132" s="42" t="s">
        <v>74</v>
      </c>
      <c r="F132" s="43">
        <v>30</v>
      </c>
      <c r="G132" s="43">
        <v>2.81</v>
      </c>
      <c r="H132" s="43">
        <v>0.35</v>
      </c>
      <c r="I132" s="43">
        <v>17.21</v>
      </c>
      <c r="J132" s="43">
        <v>122.4</v>
      </c>
      <c r="K132" s="44" t="s">
        <v>50</v>
      </c>
      <c r="L132" s="43">
        <v>3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1.32</v>
      </c>
      <c r="H133" s="43">
        <v>0.24</v>
      </c>
      <c r="I133" s="43">
        <v>6.68</v>
      </c>
      <c r="J133" s="43">
        <v>34.799999999999997</v>
      </c>
      <c r="K133" s="44" t="s">
        <v>50</v>
      </c>
      <c r="L133" s="43">
        <v>2</v>
      </c>
    </row>
    <row r="134" spans="1:12" ht="15" x14ac:dyDescent="0.25">
      <c r="A134" s="14"/>
      <c r="B134" s="15"/>
      <c r="C134" s="11"/>
      <c r="D134" s="7" t="s">
        <v>29</v>
      </c>
      <c r="E134" s="42" t="s">
        <v>106</v>
      </c>
      <c r="F134" s="43">
        <v>200</v>
      </c>
      <c r="G134" s="43">
        <v>0.2</v>
      </c>
      <c r="H134" s="43">
        <v>0</v>
      </c>
      <c r="I134" s="43">
        <v>15.1</v>
      </c>
      <c r="J134" s="43">
        <v>60</v>
      </c>
      <c r="K134" s="44" t="s">
        <v>97</v>
      </c>
      <c r="L134" s="43">
        <v>13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760</v>
      </c>
      <c r="G137" s="19">
        <f t="shared" ref="G137:I137" si="63">SUM(G128:G136)</f>
        <v>26.989999999999995</v>
      </c>
      <c r="H137" s="19">
        <f t="shared" si="63"/>
        <v>26.2</v>
      </c>
      <c r="I137" s="19">
        <f t="shared" si="63"/>
        <v>101.38999999999999</v>
      </c>
      <c r="J137" s="19">
        <f>SUM(J128:J136)</f>
        <v>717.9</v>
      </c>
      <c r="K137" s="25"/>
      <c r="L137" s="19">
        <f t="shared" ref="L137" si="64">SUM(L128:L136)</f>
        <v>142.5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1260</v>
      </c>
      <c r="G138" s="32">
        <f t="shared" ref="G138" si="65">G127+G137</f>
        <v>45.14</v>
      </c>
      <c r="H138" s="32">
        <f t="shared" ref="H138" si="66">H127+H137</f>
        <v>44.2</v>
      </c>
      <c r="I138" s="32">
        <f t="shared" ref="I138" si="67">I127+I137</f>
        <v>183.39</v>
      </c>
      <c r="J138" s="32">
        <f t="shared" ref="J138:L138" si="68">J127+J137</f>
        <v>1268.9000000000001</v>
      </c>
      <c r="K138" s="32"/>
      <c r="L138" s="32">
        <f t="shared" si="68"/>
        <v>244.4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107</v>
      </c>
      <c r="F139" s="40">
        <v>210</v>
      </c>
      <c r="G139" s="40">
        <v>7.06</v>
      </c>
      <c r="H139" s="40">
        <v>9.1999999999999993</v>
      </c>
      <c r="I139" s="40">
        <v>13.01</v>
      </c>
      <c r="J139" s="40">
        <v>199.3</v>
      </c>
      <c r="K139" s="41">
        <v>302</v>
      </c>
      <c r="L139" s="40">
        <v>32.520000000000003</v>
      </c>
    </row>
    <row r="140" spans="1:12" ht="15" x14ac:dyDescent="0.25">
      <c r="A140" s="23"/>
      <c r="B140" s="15"/>
      <c r="C140" s="11"/>
      <c r="D140" s="6"/>
      <c r="E140" s="42" t="s">
        <v>108</v>
      </c>
      <c r="F140" s="43">
        <v>50</v>
      </c>
      <c r="G140" s="43">
        <v>2.9</v>
      </c>
      <c r="H140" s="43">
        <v>3.6</v>
      </c>
      <c r="I140" s="43">
        <v>27.1</v>
      </c>
      <c r="J140" s="43">
        <v>150</v>
      </c>
      <c r="K140" s="44" t="s">
        <v>50</v>
      </c>
      <c r="L140" s="43">
        <v>41.9</v>
      </c>
    </row>
    <row r="141" spans="1:12" ht="15" x14ac:dyDescent="0.25">
      <c r="A141" s="23"/>
      <c r="B141" s="15"/>
      <c r="C141" s="11"/>
      <c r="D141" s="7" t="s">
        <v>22</v>
      </c>
      <c r="E141" s="42" t="s">
        <v>80</v>
      </c>
      <c r="F141" s="43">
        <v>50</v>
      </c>
      <c r="G141" s="43">
        <v>3.75</v>
      </c>
      <c r="H141" s="43">
        <v>1.5</v>
      </c>
      <c r="I141" s="43">
        <v>26</v>
      </c>
      <c r="J141" s="43">
        <v>125</v>
      </c>
      <c r="K141" s="44" t="s">
        <v>50</v>
      </c>
      <c r="L141" s="43">
        <v>20.48</v>
      </c>
    </row>
    <row r="142" spans="1:12" ht="15.75" customHeight="1" x14ac:dyDescent="0.25">
      <c r="A142" s="23"/>
      <c r="B142" s="15"/>
      <c r="C142" s="11"/>
      <c r="D142" s="7" t="s">
        <v>21</v>
      </c>
      <c r="E142" s="42" t="s">
        <v>109</v>
      </c>
      <c r="F142" s="43">
        <v>200</v>
      </c>
      <c r="G142" s="43">
        <v>6.2</v>
      </c>
      <c r="H142" s="43">
        <v>4.7</v>
      </c>
      <c r="I142" s="43">
        <v>8.9</v>
      </c>
      <c r="J142" s="43">
        <v>79</v>
      </c>
      <c r="K142" s="44">
        <v>692</v>
      </c>
      <c r="L142" s="43">
        <v>7</v>
      </c>
    </row>
    <row r="143" spans="1:12" ht="15" x14ac:dyDescent="0.25">
      <c r="A143" s="23"/>
      <c r="B143" s="15"/>
      <c r="C143" s="11"/>
      <c r="D143" s="5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510</v>
      </c>
      <c r="G146" s="19">
        <f t="shared" ref="G146:J146" si="69">SUM(G139:G145)</f>
        <v>19.91</v>
      </c>
      <c r="H146" s="19">
        <f t="shared" si="69"/>
        <v>19</v>
      </c>
      <c r="I146" s="19">
        <f t="shared" si="69"/>
        <v>75.010000000000005</v>
      </c>
      <c r="J146" s="19">
        <f t="shared" si="69"/>
        <v>553.29999999999995</v>
      </c>
      <c r="K146" s="25"/>
      <c r="L146" s="19">
        <f t="shared" ref="L146" si="70">SUM(L139:L145)</f>
        <v>101.9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53</v>
      </c>
      <c r="F147" s="43">
        <v>60</v>
      </c>
      <c r="G147" s="43">
        <v>0.78</v>
      </c>
      <c r="H147" s="43">
        <v>1.8</v>
      </c>
      <c r="I147" s="43">
        <v>4.38</v>
      </c>
      <c r="J147" s="43">
        <v>53.4</v>
      </c>
      <c r="K147" s="44">
        <v>612</v>
      </c>
      <c r="L147" s="43">
        <v>6.4</v>
      </c>
    </row>
    <row r="148" spans="1:12" ht="15" x14ac:dyDescent="0.25">
      <c r="A148" s="23"/>
      <c r="B148" s="15"/>
      <c r="C148" s="11"/>
      <c r="D148" s="7" t="s">
        <v>26</v>
      </c>
      <c r="E148" s="42" t="s">
        <v>110</v>
      </c>
      <c r="F148" s="43">
        <v>210</v>
      </c>
      <c r="G148" s="43">
        <v>3.12</v>
      </c>
      <c r="H148" s="43">
        <v>3.44</v>
      </c>
      <c r="I148" s="43">
        <v>23.01</v>
      </c>
      <c r="J148" s="43">
        <v>94.4</v>
      </c>
      <c r="K148" s="44">
        <v>111</v>
      </c>
      <c r="L148" s="43">
        <v>22.89</v>
      </c>
    </row>
    <row r="149" spans="1:12" ht="15" x14ac:dyDescent="0.25">
      <c r="A149" s="23"/>
      <c r="B149" s="15"/>
      <c r="C149" s="11"/>
      <c r="D149" s="7" t="s">
        <v>27</v>
      </c>
      <c r="E149" s="42" t="s">
        <v>111</v>
      </c>
      <c r="F149" s="43">
        <v>110</v>
      </c>
      <c r="G149" s="43">
        <v>10.62</v>
      </c>
      <c r="H149" s="43">
        <v>13.85</v>
      </c>
      <c r="I149" s="43">
        <v>4.76</v>
      </c>
      <c r="J149" s="43">
        <v>162.30000000000001</v>
      </c>
      <c r="K149" s="44" t="s">
        <v>113</v>
      </c>
      <c r="L149" s="43">
        <v>84.4</v>
      </c>
    </row>
    <row r="150" spans="1:12" ht="15" x14ac:dyDescent="0.25">
      <c r="A150" s="23"/>
      <c r="B150" s="15"/>
      <c r="C150" s="11"/>
      <c r="D150" s="7" t="s">
        <v>28</v>
      </c>
      <c r="E150" s="42" t="s">
        <v>85</v>
      </c>
      <c r="F150" s="43">
        <v>150</v>
      </c>
      <c r="G150" s="43">
        <v>8.6999999999999993</v>
      </c>
      <c r="H150" s="43">
        <v>7.8</v>
      </c>
      <c r="I150" s="43">
        <v>42.6</v>
      </c>
      <c r="J150" s="43">
        <v>279</v>
      </c>
      <c r="K150" s="44">
        <v>508</v>
      </c>
      <c r="L150" s="43">
        <v>10.9</v>
      </c>
    </row>
    <row r="151" spans="1:12" ht="15" x14ac:dyDescent="0.25">
      <c r="A151" s="23"/>
      <c r="B151" s="15"/>
      <c r="C151" s="11"/>
      <c r="D151" s="7" t="s">
        <v>29</v>
      </c>
      <c r="E151" s="42" t="s">
        <v>112</v>
      </c>
      <c r="F151" s="43">
        <v>200</v>
      </c>
      <c r="G151" s="43">
        <v>0</v>
      </c>
      <c r="H151" s="43">
        <v>0</v>
      </c>
      <c r="I151" s="43">
        <v>15.99</v>
      </c>
      <c r="J151" s="43">
        <v>64</v>
      </c>
      <c r="K151" s="44" t="s">
        <v>114</v>
      </c>
      <c r="L151" s="43">
        <v>12.91</v>
      </c>
    </row>
    <row r="152" spans="1:12" ht="15" x14ac:dyDescent="0.25">
      <c r="A152" s="23"/>
      <c r="B152" s="15"/>
      <c r="C152" s="11"/>
      <c r="D152" s="7" t="s">
        <v>30</v>
      </c>
      <c r="E152" s="42" t="s">
        <v>74</v>
      </c>
      <c r="F152" s="43">
        <v>30</v>
      </c>
      <c r="G152" s="43">
        <v>2.81</v>
      </c>
      <c r="H152" s="43">
        <v>0.35</v>
      </c>
      <c r="I152" s="43">
        <v>17.21</v>
      </c>
      <c r="J152" s="43">
        <v>122.4</v>
      </c>
      <c r="K152" s="44" t="s">
        <v>50</v>
      </c>
      <c r="L152" s="43">
        <v>3</v>
      </c>
    </row>
    <row r="153" spans="1:12" ht="15" x14ac:dyDescent="0.25">
      <c r="A153" s="23"/>
      <c r="B153" s="15"/>
      <c r="C153" s="11"/>
      <c r="D153" s="7" t="s">
        <v>31</v>
      </c>
      <c r="E153" s="42" t="s">
        <v>47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 t="s">
        <v>50</v>
      </c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780</v>
      </c>
      <c r="G156" s="19">
        <f t="shared" ref="G156:J156" si="71">SUM(G147:G155)</f>
        <v>27.349999999999998</v>
      </c>
      <c r="H156" s="19">
        <f t="shared" si="71"/>
        <v>27.48</v>
      </c>
      <c r="I156" s="19">
        <f>SUM(I147:I155)</f>
        <v>114.63</v>
      </c>
      <c r="J156" s="19">
        <f t="shared" si="71"/>
        <v>810.3</v>
      </c>
      <c r="K156" s="25"/>
      <c r="L156" s="19">
        <f t="shared" ref="L156" si="72">SUM(L147:L155)</f>
        <v>142.5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1290</v>
      </c>
      <c r="G157" s="32">
        <f t="shared" ref="G157" si="73">G146+G156</f>
        <v>47.26</v>
      </c>
      <c r="H157" s="32">
        <f t="shared" ref="H157" si="74">H146+H156</f>
        <v>46.480000000000004</v>
      </c>
      <c r="I157" s="32">
        <f t="shared" ref="I157" si="75">I146+I156</f>
        <v>189.64</v>
      </c>
      <c r="J157" s="32">
        <f t="shared" ref="J157:L157" si="76">J146+J156</f>
        <v>1363.6</v>
      </c>
      <c r="K157" s="32"/>
      <c r="L157" s="32">
        <f t="shared" si="76"/>
        <v>244.4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115</v>
      </c>
      <c r="F158" s="40">
        <v>150</v>
      </c>
      <c r="G158" s="40">
        <v>12.31</v>
      </c>
      <c r="H158" s="40">
        <v>13.8</v>
      </c>
      <c r="I158" s="40">
        <v>22.1</v>
      </c>
      <c r="J158" s="40">
        <v>221</v>
      </c>
      <c r="K158" s="41">
        <v>334</v>
      </c>
      <c r="L158" s="40">
        <v>57.47</v>
      </c>
    </row>
    <row r="159" spans="1:12" ht="15" x14ac:dyDescent="0.25">
      <c r="A159" s="23"/>
      <c r="B159" s="15"/>
      <c r="C159" s="11"/>
      <c r="D159" s="6"/>
      <c r="E159" s="42" t="s">
        <v>116</v>
      </c>
      <c r="F159" s="43">
        <v>125</v>
      </c>
      <c r="G159" s="43">
        <v>3.62</v>
      </c>
      <c r="H159" s="43">
        <v>4.12</v>
      </c>
      <c r="I159" s="43">
        <v>14.25</v>
      </c>
      <c r="J159" s="43">
        <v>127.5</v>
      </c>
      <c r="K159" s="44" t="s">
        <v>50</v>
      </c>
      <c r="L159" s="43">
        <v>32.43</v>
      </c>
    </row>
    <row r="160" spans="1:12" ht="15" x14ac:dyDescent="0.25">
      <c r="A160" s="23"/>
      <c r="B160" s="15"/>
      <c r="C160" s="11"/>
      <c r="D160" s="7" t="s">
        <v>21</v>
      </c>
      <c r="E160" s="42" t="s">
        <v>51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>
        <v>5</v>
      </c>
    </row>
    <row r="161" spans="1:12" ht="15" x14ac:dyDescent="0.25">
      <c r="A161" s="23"/>
      <c r="B161" s="15"/>
      <c r="C161" s="11"/>
      <c r="D161" s="7" t="s">
        <v>22</v>
      </c>
      <c r="E161" s="42" t="s">
        <v>67</v>
      </c>
      <c r="F161" s="43">
        <v>50</v>
      </c>
      <c r="G161" s="43">
        <v>3.75</v>
      </c>
      <c r="H161" s="43">
        <v>1.5</v>
      </c>
      <c r="I161" s="43">
        <v>26</v>
      </c>
      <c r="J161" s="43">
        <v>125</v>
      </c>
      <c r="K161" s="44" t="s">
        <v>50</v>
      </c>
      <c r="L161" s="43">
        <v>7</v>
      </c>
    </row>
    <row r="162" spans="1:12" ht="15" x14ac:dyDescent="0.25">
      <c r="A162" s="23"/>
      <c r="B162" s="15"/>
      <c r="C162" s="11"/>
      <c r="D162" s="5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525</v>
      </c>
      <c r="G165" s="19">
        <f t="shared" ref="G165:J165" si="77">SUM(G158:G164)</f>
        <v>19.88</v>
      </c>
      <c r="H165" s="19">
        <f t="shared" si="77"/>
        <v>19.420000000000002</v>
      </c>
      <c r="I165" s="19">
        <f t="shared" si="77"/>
        <v>77.349999999999994</v>
      </c>
      <c r="J165" s="19">
        <f t="shared" si="77"/>
        <v>531.5</v>
      </c>
      <c r="K165" s="25"/>
      <c r="L165" s="19">
        <f t="shared" ref="L165" si="78">SUM(L158:L164)</f>
        <v>101.9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117</v>
      </c>
      <c r="F166" s="43">
        <v>60</v>
      </c>
      <c r="G166" s="43">
        <v>1.8</v>
      </c>
      <c r="H166" s="43">
        <v>2.34</v>
      </c>
      <c r="I166" s="43">
        <v>3.78</v>
      </c>
      <c r="J166" s="43">
        <v>43.2</v>
      </c>
      <c r="K166" s="44" t="s">
        <v>50</v>
      </c>
      <c r="L166" s="43">
        <v>10</v>
      </c>
    </row>
    <row r="167" spans="1:12" ht="15" x14ac:dyDescent="0.25">
      <c r="A167" s="23"/>
      <c r="B167" s="15"/>
      <c r="C167" s="11"/>
      <c r="D167" s="7" t="s">
        <v>26</v>
      </c>
      <c r="E167" s="42" t="s">
        <v>118</v>
      </c>
      <c r="F167" s="43">
        <v>200</v>
      </c>
      <c r="G167" s="43">
        <v>3.2</v>
      </c>
      <c r="H167" s="43">
        <v>4.88</v>
      </c>
      <c r="I167" s="43">
        <v>17.12</v>
      </c>
      <c r="J167" s="43">
        <v>126.4</v>
      </c>
      <c r="K167" s="44">
        <v>171</v>
      </c>
      <c r="L167" s="43">
        <v>26.1</v>
      </c>
    </row>
    <row r="168" spans="1:12" ht="15" x14ac:dyDescent="0.25">
      <c r="A168" s="23"/>
      <c r="B168" s="15"/>
      <c r="C168" s="11"/>
      <c r="D168" s="7" t="s">
        <v>27</v>
      </c>
      <c r="E168" s="42" t="s">
        <v>119</v>
      </c>
      <c r="F168" s="43">
        <v>110</v>
      </c>
      <c r="G168" s="43">
        <v>13.77</v>
      </c>
      <c r="H168" s="43">
        <v>12.8</v>
      </c>
      <c r="I168" s="43">
        <v>5.18</v>
      </c>
      <c r="J168" s="43">
        <v>123.5</v>
      </c>
      <c r="K168" s="44">
        <v>493</v>
      </c>
      <c r="L168" s="43">
        <v>79.599999999999994</v>
      </c>
    </row>
    <row r="169" spans="1:12" ht="15" x14ac:dyDescent="0.25">
      <c r="A169" s="23"/>
      <c r="B169" s="15"/>
      <c r="C169" s="11"/>
      <c r="D169" s="7" t="s">
        <v>28</v>
      </c>
      <c r="E169" s="42" t="s">
        <v>120</v>
      </c>
      <c r="F169" s="43">
        <v>150</v>
      </c>
      <c r="G169" s="43">
        <v>3.9</v>
      </c>
      <c r="H169" s="43">
        <v>6</v>
      </c>
      <c r="I169" s="43">
        <v>37.049999999999997</v>
      </c>
      <c r="J169" s="43">
        <v>220.5</v>
      </c>
      <c r="K169" s="44" t="s">
        <v>121</v>
      </c>
      <c r="L169" s="43">
        <v>13.8</v>
      </c>
    </row>
    <row r="170" spans="1:12" ht="15" x14ac:dyDescent="0.25">
      <c r="A170" s="23"/>
      <c r="B170" s="15"/>
      <c r="C170" s="11"/>
      <c r="D170" s="7" t="s">
        <v>29</v>
      </c>
      <c r="E170" s="42" t="s">
        <v>92</v>
      </c>
      <c r="F170" s="43">
        <v>200</v>
      </c>
      <c r="G170" s="43">
        <v>0</v>
      </c>
      <c r="H170" s="43">
        <v>0</v>
      </c>
      <c r="I170" s="43">
        <v>30.6</v>
      </c>
      <c r="J170" s="43">
        <v>118</v>
      </c>
      <c r="K170" s="44">
        <v>648</v>
      </c>
      <c r="L170" s="43">
        <v>8</v>
      </c>
    </row>
    <row r="171" spans="1:12" ht="15" x14ac:dyDescent="0.25">
      <c r="A171" s="23"/>
      <c r="B171" s="15"/>
      <c r="C171" s="11"/>
      <c r="D171" s="7" t="s">
        <v>30</v>
      </c>
      <c r="E171" s="42" t="s">
        <v>74</v>
      </c>
      <c r="F171" s="43">
        <v>30</v>
      </c>
      <c r="G171" s="43">
        <v>2.81</v>
      </c>
      <c r="H171" s="43">
        <v>0.35</v>
      </c>
      <c r="I171" s="43">
        <v>17.21</v>
      </c>
      <c r="J171" s="43">
        <v>122.4</v>
      </c>
      <c r="K171" s="44" t="s">
        <v>50</v>
      </c>
      <c r="L171" s="43">
        <v>3</v>
      </c>
    </row>
    <row r="172" spans="1:12" ht="15" x14ac:dyDescent="0.25">
      <c r="A172" s="23"/>
      <c r="B172" s="15"/>
      <c r="C172" s="11"/>
      <c r="D172" s="7" t="s">
        <v>31</v>
      </c>
      <c r="E172" s="42" t="s">
        <v>47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 t="s">
        <v>50</v>
      </c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770</v>
      </c>
      <c r="G175" s="19">
        <f t="shared" ref="G175:J175" si="79">SUM(G166:G174)</f>
        <v>26.799999999999997</v>
      </c>
      <c r="H175" s="19">
        <f t="shared" si="79"/>
        <v>26.61</v>
      </c>
      <c r="I175" s="19">
        <f t="shared" si="79"/>
        <v>117.62</v>
      </c>
      <c r="J175" s="19">
        <f t="shared" si="79"/>
        <v>788.8</v>
      </c>
      <c r="K175" s="25"/>
      <c r="L175" s="19">
        <f t="shared" ref="L175" si="80">SUM(L166:L174)</f>
        <v>142.5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1295</v>
      </c>
      <c r="G176" s="32">
        <f t="shared" ref="G176" si="81">G165+G175</f>
        <v>46.679999999999993</v>
      </c>
      <c r="H176" s="32">
        <f t="shared" ref="H176" si="82">H165+H175</f>
        <v>46.03</v>
      </c>
      <c r="I176" s="32">
        <f t="shared" ref="I176" si="83">I165+I175</f>
        <v>194.97</v>
      </c>
      <c r="J176" s="32">
        <f t="shared" ref="J176:L176" si="84">J165+J175</f>
        <v>1320.3</v>
      </c>
      <c r="K176" s="32"/>
      <c r="L176" s="32">
        <f t="shared" si="84"/>
        <v>244.4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122</v>
      </c>
      <c r="F177" s="40">
        <v>210</v>
      </c>
      <c r="G177" s="40">
        <v>5.78</v>
      </c>
      <c r="H177" s="40">
        <v>3.69</v>
      </c>
      <c r="I177" s="40">
        <v>20.94</v>
      </c>
      <c r="J177" s="40">
        <v>173.56</v>
      </c>
      <c r="K177" s="41">
        <v>302</v>
      </c>
      <c r="L177" s="40">
        <v>41.25</v>
      </c>
    </row>
    <row r="178" spans="1:12" ht="15" x14ac:dyDescent="0.25">
      <c r="A178" s="23"/>
      <c r="B178" s="15"/>
      <c r="C178" s="11"/>
      <c r="D178" s="6"/>
      <c r="E178" s="42" t="s">
        <v>39</v>
      </c>
      <c r="F178" s="43">
        <v>10</v>
      </c>
      <c r="G178" s="43">
        <v>0.01</v>
      </c>
      <c r="H178" s="43">
        <v>8.3000000000000007</v>
      </c>
      <c r="I178" s="43">
        <v>0.06</v>
      </c>
      <c r="J178" s="43">
        <v>77</v>
      </c>
      <c r="K178" s="44">
        <v>96</v>
      </c>
      <c r="L178" s="43">
        <v>14</v>
      </c>
    </row>
    <row r="179" spans="1:12" ht="15" x14ac:dyDescent="0.25">
      <c r="A179" s="23"/>
      <c r="B179" s="15"/>
      <c r="C179" s="11"/>
      <c r="D179" s="6"/>
      <c r="E179" s="42" t="s">
        <v>58</v>
      </c>
      <c r="F179" s="43">
        <v>15</v>
      </c>
      <c r="G179" s="43">
        <v>3.8</v>
      </c>
      <c r="H179" s="43">
        <v>3.8</v>
      </c>
      <c r="I179" s="43">
        <v>4.8499999999999996</v>
      </c>
      <c r="J179" s="43">
        <v>60</v>
      </c>
      <c r="K179" s="44">
        <v>97</v>
      </c>
      <c r="L179" s="43">
        <v>16.899999999999999</v>
      </c>
    </row>
    <row r="180" spans="1:12" ht="15" x14ac:dyDescent="0.25">
      <c r="A180" s="23"/>
      <c r="B180" s="15"/>
      <c r="C180" s="11"/>
      <c r="D180" s="7" t="s">
        <v>21</v>
      </c>
      <c r="E180" s="42" t="s">
        <v>40</v>
      </c>
      <c r="F180" s="43">
        <v>200</v>
      </c>
      <c r="G180" s="43">
        <v>4.5999999999999996</v>
      </c>
      <c r="H180" s="43">
        <v>1.3</v>
      </c>
      <c r="I180" s="43">
        <v>13.9</v>
      </c>
      <c r="J180" s="43">
        <v>58.76</v>
      </c>
      <c r="K180" s="44" t="s">
        <v>123</v>
      </c>
      <c r="L180" s="43">
        <v>19.95</v>
      </c>
    </row>
    <row r="181" spans="1:12" ht="15" x14ac:dyDescent="0.25">
      <c r="A181" s="23"/>
      <c r="B181" s="15"/>
      <c r="C181" s="11"/>
      <c r="D181" s="7" t="s">
        <v>22</v>
      </c>
      <c r="E181" s="42" t="s">
        <v>80</v>
      </c>
      <c r="F181" s="43">
        <v>70</v>
      </c>
      <c r="G181" s="43">
        <v>5.25</v>
      </c>
      <c r="H181" s="43">
        <v>2.1</v>
      </c>
      <c r="I181" s="43">
        <v>36.4</v>
      </c>
      <c r="J181" s="43">
        <v>175</v>
      </c>
      <c r="K181" s="44" t="s">
        <v>50</v>
      </c>
      <c r="L181" s="43">
        <v>9.8000000000000007</v>
      </c>
    </row>
    <row r="182" spans="1:12" ht="15" x14ac:dyDescent="0.25">
      <c r="A182" s="23"/>
      <c r="B182" s="15"/>
      <c r="C182" s="11"/>
      <c r="D182" s="57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505</v>
      </c>
      <c r="G185" s="19">
        <f t="shared" ref="G185:J185" si="85">SUM(G177:G184)</f>
        <v>19.439999999999998</v>
      </c>
      <c r="H185" s="19">
        <f t="shared" si="85"/>
        <v>19.190000000000001</v>
      </c>
      <c r="I185" s="19">
        <f t="shared" si="85"/>
        <v>76.150000000000006</v>
      </c>
      <c r="J185" s="19">
        <f t="shared" si="85"/>
        <v>544.31999999999994</v>
      </c>
      <c r="K185" s="25"/>
      <c r="L185" s="19">
        <f t="shared" ref="L185" si="86">SUM(L177:L184)</f>
        <v>101.9</v>
      </c>
    </row>
    <row r="186" spans="1:12" ht="15" x14ac:dyDescent="0.25">
      <c r="A186" s="26">
        <f>A177</f>
        <v>2</v>
      </c>
      <c r="B186" s="13">
        <f>B177</f>
        <v>5</v>
      </c>
      <c r="C186" s="10" t="s">
        <v>24</v>
      </c>
      <c r="D186" s="7" t="s">
        <v>25</v>
      </c>
      <c r="E186" s="42" t="s">
        <v>94</v>
      </c>
      <c r="F186" s="43">
        <v>60</v>
      </c>
      <c r="G186" s="43">
        <v>0.54</v>
      </c>
      <c r="H186" s="43">
        <v>2.2799999999999998</v>
      </c>
      <c r="I186" s="43">
        <v>2.34</v>
      </c>
      <c r="J186" s="43">
        <v>35.4</v>
      </c>
      <c r="K186" s="44">
        <v>45</v>
      </c>
      <c r="L186" s="43">
        <v>12.45</v>
      </c>
    </row>
    <row r="187" spans="1:12" ht="15" x14ac:dyDescent="0.25">
      <c r="A187" s="23"/>
      <c r="B187" s="15"/>
      <c r="C187" s="11"/>
      <c r="D187" s="7" t="s">
        <v>26</v>
      </c>
      <c r="E187" s="42" t="s">
        <v>124</v>
      </c>
      <c r="F187" s="43">
        <v>210</v>
      </c>
      <c r="G187" s="43">
        <v>2.08</v>
      </c>
      <c r="H187" s="43">
        <v>6.24</v>
      </c>
      <c r="I187" s="43">
        <v>11.44</v>
      </c>
      <c r="J187" s="43">
        <v>92.8</v>
      </c>
      <c r="K187" s="44">
        <v>134</v>
      </c>
      <c r="L187" s="43">
        <v>23.81</v>
      </c>
    </row>
    <row r="188" spans="1:12" ht="15" x14ac:dyDescent="0.25">
      <c r="A188" s="23"/>
      <c r="B188" s="15"/>
      <c r="C188" s="11"/>
      <c r="D188" s="7" t="s">
        <v>27</v>
      </c>
      <c r="E188" s="42" t="s">
        <v>125</v>
      </c>
      <c r="F188" s="43">
        <v>180</v>
      </c>
      <c r="G188" s="43">
        <v>18.600000000000001</v>
      </c>
      <c r="H188" s="43">
        <v>17.600000000000001</v>
      </c>
      <c r="I188" s="43">
        <v>34.299999999999997</v>
      </c>
      <c r="J188" s="43">
        <v>380.1</v>
      </c>
      <c r="K188" s="44">
        <v>377</v>
      </c>
      <c r="L188" s="43">
        <v>93.24</v>
      </c>
    </row>
    <row r="189" spans="1:12" ht="15" x14ac:dyDescent="0.25">
      <c r="A189" s="23"/>
      <c r="B189" s="15"/>
      <c r="C189" s="11"/>
      <c r="D189" s="7" t="s">
        <v>30</v>
      </c>
      <c r="E189" s="42" t="s">
        <v>46</v>
      </c>
      <c r="F189" s="43">
        <v>30</v>
      </c>
      <c r="G189" s="43">
        <v>2.81</v>
      </c>
      <c r="H189" s="43">
        <v>0.35</v>
      </c>
      <c r="I189" s="43">
        <v>17.21</v>
      </c>
      <c r="J189" s="43">
        <v>122.4</v>
      </c>
      <c r="K189" s="44" t="s">
        <v>50</v>
      </c>
      <c r="L189" s="43">
        <v>3</v>
      </c>
    </row>
    <row r="190" spans="1:12" ht="15" x14ac:dyDescent="0.2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1.32</v>
      </c>
      <c r="H190" s="43">
        <v>0.24</v>
      </c>
      <c r="I190" s="43">
        <v>6.68</v>
      </c>
      <c r="J190" s="43">
        <v>34.799999999999997</v>
      </c>
      <c r="K190" s="44" t="s">
        <v>50</v>
      </c>
      <c r="L190" s="43">
        <v>2</v>
      </c>
    </row>
    <row r="191" spans="1:12" ht="15" x14ac:dyDescent="0.25">
      <c r="A191" s="23"/>
      <c r="B191" s="15"/>
      <c r="C191" s="11"/>
      <c r="D191" s="7" t="s">
        <v>29</v>
      </c>
      <c r="E191" s="42" t="s">
        <v>126</v>
      </c>
      <c r="F191" s="43">
        <v>200</v>
      </c>
      <c r="G191" s="43">
        <v>1.2</v>
      </c>
      <c r="H191" s="43">
        <v>0</v>
      </c>
      <c r="I191" s="43">
        <v>31.6</v>
      </c>
      <c r="J191" s="43">
        <v>126</v>
      </c>
      <c r="K191" s="44">
        <v>639</v>
      </c>
      <c r="L191" s="43">
        <v>8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SUM(F186:F193)</f>
        <v>700</v>
      </c>
      <c r="G194" s="19">
        <f>SUM(G186:G193)</f>
        <v>26.55</v>
      </c>
      <c r="H194" s="19">
        <f>SUM(H186:H193)</f>
        <v>26.71</v>
      </c>
      <c r="I194" s="19">
        <f>SUM(I186:I193)</f>
        <v>103.57</v>
      </c>
      <c r="J194" s="19">
        <f>SUM(J186:J193)</f>
        <v>791.5</v>
      </c>
      <c r="K194" s="25"/>
      <c r="L194" s="19">
        <f>SUM(L186:L193)</f>
        <v>142.5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F185+F194</f>
        <v>1205</v>
      </c>
      <c r="G195" s="32">
        <f>G185+G194</f>
        <v>45.989999999999995</v>
      </c>
      <c r="H195" s="32">
        <f>H185+H194</f>
        <v>45.900000000000006</v>
      </c>
      <c r="I195" s="32">
        <f>I185+I194</f>
        <v>179.72</v>
      </c>
      <c r="J195" s="32">
        <f>J185+J194</f>
        <v>1335.82</v>
      </c>
      <c r="K195" s="32"/>
      <c r="L195" s="32">
        <f>L185+L194</f>
        <v>244.4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1266</v>
      </c>
      <c r="G196" s="34">
        <f>(G24+G43+G62+G81+G100+G119+G138+G157+G176+G195)/(IF(G24=0,0,1)+IF(G43=0,0,1)+IF(G62=0,0,1)+IF(G81=0,0,1)+IF(G100=0,0,1)+IF(G119=0,0,1)+IF(G138=0,0,1)+IF(G157=0,0,1)+IF(G176=0,0,1)+IF(G195=0,0,1))</f>
        <v>46.072999999999993</v>
      </c>
      <c r="H196" s="34">
        <f>(H24+H43+H62+H81+H100+H119+H138+H157+H176+H195)/(IF(H24=0,0,1)+IF(H43=0,0,1)+IF(H62=0,0,1)+IF(H81=0,0,1)+IF(H100=0,0,1)+IF(H119=0,0,1)+IF(H138=0,0,1)+IF(H157=0,0,1)+IF(H176=0,0,1)+IF(H195=0,0,1))</f>
        <v>45.957000000000008</v>
      </c>
      <c r="I196" s="34">
        <f>(I24+I43+I62+I81+I100+I119+I138+I157+I176+I195)/(IF(I24=0,0,1)+IF(I43=0,0,1)+IF(I62=0,0,1)+IF(I81=0,0,1)+IF(I100=0,0,1)+IF(I119=0,0,1)+IF(I138=0,0,1)+IF(I157=0,0,1)+IF(I176=0,0,1)+IF(I195=0,0,1))</f>
        <v>187.35</v>
      </c>
      <c r="J196" s="34">
        <f>(J24+J43+J62+J81+J100+J119+J138+J157+J176+J195)/(IF(J24=0,0,1)+IF(J43=0,0,1)+IF(J62=0,0,1)+IF(J81=0,0,1)+IF(J100=0,0,1)+IF(J119=0,0,1)+IF(J138=0,0,1)+IF(J157=0,0,1)+IF(J176=0,0,1)+IF(J195=0,0,1))</f>
        <v>1325.4169999999999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244.40000000000003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2025-01-23T11:03:01Z</dcterms:modified>
</cp:coreProperties>
</file>